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ЭтаКнига"/>
  <bookViews>
    <workbookView xWindow="0" yWindow="0" windowWidth="19440" windowHeight="11760" firstSheet="3" activeTab="3"/>
  </bookViews>
  <sheets>
    <sheet name="Ленина 1" sheetId="5" r:id="rId1"/>
    <sheet name="ОпцииПеречня" sheetId="3" state="hidden" r:id="rId2"/>
    <sheet name="conf" sheetId="4" state="hidden" r:id="rId3"/>
    <sheet name="Советская 1" sheetId="6" r:id="rId4"/>
    <sheet name="Советская 2" sheetId="7" r:id="rId5"/>
    <sheet name="Советская 3" sheetId="8" r:id="rId6"/>
    <sheet name="Советская 4" sheetId="9" r:id="rId7"/>
    <sheet name="Советская 5" sheetId="10" r:id="rId8"/>
    <sheet name="Советская 7" sheetId="11" r:id="rId9"/>
    <sheet name="Советская 8" sheetId="12" r:id="rId10"/>
    <sheet name="Цветочная 23" sheetId="13" r:id="rId11"/>
  </sheets>
  <definedNames>
    <definedName name="Справочник_работ_и_услуг">OFFSET(#REF!,,,COUNTA(#REF!))</definedName>
  </definedNames>
  <calcPr calcId="125725" refMode="R1C1" fullPrecision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5"/>
  <c r="E11" i="13" l="1"/>
  <c r="E10"/>
  <c r="E9"/>
  <c r="E8"/>
  <c r="E7"/>
  <c r="E6"/>
  <c r="E5"/>
  <c r="E4"/>
  <c r="E3"/>
  <c r="E11" i="12"/>
  <c r="E10"/>
  <c r="E9"/>
  <c r="E8"/>
  <c r="E7"/>
  <c r="E6"/>
  <c r="E5"/>
  <c r="E4"/>
  <c r="E3"/>
  <c r="E11" i="11"/>
  <c r="E10"/>
  <c r="E9"/>
  <c r="E8"/>
  <c r="E7"/>
  <c r="E6"/>
  <c r="E5"/>
  <c r="E4"/>
  <c r="E3"/>
  <c r="E11" i="10"/>
  <c r="E10"/>
  <c r="E9"/>
  <c r="E8"/>
  <c r="E7"/>
  <c r="E6"/>
  <c r="E5"/>
  <c r="E4"/>
  <c r="E3"/>
  <c r="E11" i="9"/>
  <c r="E10"/>
  <c r="E9"/>
  <c r="E8"/>
  <c r="E7"/>
  <c r="E6"/>
  <c r="E5"/>
  <c r="E4"/>
  <c r="E3"/>
  <c r="E11" i="8"/>
  <c r="E10"/>
  <c r="E9"/>
  <c r="E8"/>
  <c r="E7"/>
  <c r="E6"/>
  <c r="E5"/>
  <c r="E4"/>
  <c r="E3"/>
  <c r="E11" i="7"/>
  <c r="E10"/>
  <c r="E9"/>
  <c r="E8"/>
  <c r="E7"/>
  <c r="E6"/>
  <c r="E5"/>
  <c r="E4"/>
  <c r="E3"/>
  <c r="E11" i="6"/>
  <c r="E10"/>
  <c r="E9"/>
  <c r="E8"/>
  <c r="E7"/>
  <c r="E6"/>
  <c r="E5"/>
  <c r="E4"/>
  <c r="E3"/>
  <c r="E10" i="5"/>
  <c r="E9"/>
  <c r="E8"/>
  <c r="E7"/>
  <c r="E6"/>
  <c r="E5"/>
  <c r="E4"/>
  <c r="E3"/>
  <c r="E2"/>
</calcChain>
</file>

<file path=xl/sharedStrings.xml><?xml version="1.0" encoding="utf-8"?>
<sst xmlns="http://schemas.openxmlformats.org/spreadsheetml/2006/main" count="347" uniqueCount="95">
  <si>
    <t>houseGuid</t>
  </si>
  <si>
    <t>monthFrom</t>
  </si>
  <si>
    <t>yearFrom</t>
  </si>
  <si>
    <t>Период "с"</t>
  </si>
  <si>
    <t>Ссылка на дом в реестре адресных объектов (*)</t>
  </si>
  <si>
    <t>TYPE</t>
  </si>
  <si>
    <t>VERSION</t>
  </si>
  <si>
    <t>Период "по"</t>
  </si>
  <si>
    <t>Цена, руб.</t>
  </si>
  <si>
    <t>Итого-стоимость, руб.</t>
  </si>
  <si>
    <t>11.5.0.2</t>
  </si>
  <si>
    <t>PFRPERv2</t>
  </si>
  <si>
    <t>629092b7-d250-4c49-8971-43a934a4efbd</t>
  </si>
  <si>
    <t>Расходы по управлению</t>
  </si>
  <si>
    <t>Текущий ремонт</t>
  </si>
  <si>
    <t>Содержание придомовой территории</t>
  </si>
  <si>
    <t>Техническое обслуживание общедомовых электрических сетей</t>
  </si>
  <si>
    <t>Техническое обслуживание общедомовых сетей ХГВС и водоотведения</t>
  </si>
  <si>
    <t>Техническое обслуживание общедомовых сетей отопления</t>
  </si>
  <si>
    <t>Техническое обслуживание общедомовых конструктивных элементов</t>
  </si>
  <si>
    <t>Аварийное обслуживание</t>
  </si>
  <si>
    <t>10.2018</t>
  </si>
  <si>
    <t>11.2018</t>
  </si>
  <si>
    <t>12.2018</t>
  </si>
  <si>
    <t>Запланированные работы по текущему ремонту:</t>
  </si>
  <si>
    <t>Цена за единицу</t>
  </si>
  <si>
    <t>Объем работ</t>
  </si>
  <si>
    <t>Итого работ</t>
  </si>
  <si>
    <t>Итого стоимость, руб.</t>
  </si>
  <si>
    <t>м2</t>
  </si>
  <si>
    <t>ед.изм</t>
  </si>
  <si>
    <t>шт</t>
  </si>
  <si>
    <t>Техническое обслуживание ВДГО</t>
  </si>
  <si>
    <t>Замена кранов на ГВС                                         шт             138.33</t>
  </si>
  <si>
    <t>Ремонт канализации</t>
  </si>
  <si>
    <t>Ремонт крылец</t>
  </si>
  <si>
    <t>Ремонт системы ХВС</t>
  </si>
  <si>
    <t>Ремонт отмостки</t>
  </si>
  <si>
    <t xml:space="preserve">Уборка мест общего пользования </t>
  </si>
  <si>
    <t>Перечень работ (услуг)</t>
  </si>
  <si>
    <t>Объем (площадь жилых и нежилых полмещений)</t>
  </si>
  <si>
    <t>Кол-во (кол-во месяцев)</t>
  </si>
  <si>
    <t>Объем (площадь жилых и нежилых помещений)</t>
  </si>
  <si>
    <t>Техобслуживание ВДГО</t>
  </si>
  <si>
    <t>Ремонт крыши входа  в подвал</t>
  </si>
  <si>
    <t>кв.м</t>
  </si>
  <si>
    <t>Вывоз мусора из подвала</t>
  </si>
  <si>
    <t>куб.м</t>
  </si>
  <si>
    <t>Дезинсекция</t>
  </si>
  <si>
    <t>м.кв</t>
  </si>
  <si>
    <t>,</t>
  </si>
  <si>
    <t xml:space="preserve">                                                                                                                                           </t>
  </si>
  <si>
    <t>Ремонт изоляции труб отопления</t>
  </si>
  <si>
    <t>м</t>
  </si>
  <si>
    <t>Ремонт продухов в подвале</t>
  </si>
  <si>
    <t>Обследование балконов</t>
  </si>
  <si>
    <t>Ремонт теплоизоляции отопления</t>
  </si>
  <si>
    <t>Очистка подвала от мусора</t>
  </si>
  <si>
    <t>Замена вводных электроавтоматоов        шт</t>
  </si>
  <si>
    <t>Замена кранов на системе отопления шт</t>
  </si>
  <si>
    <t>Санитарная уборка чердака</t>
  </si>
  <si>
    <t>Покраска труб ХВС</t>
  </si>
  <si>
    <t>п.м.</t>
  </si>
  <si>
    <t>Ремонт теплоизоляции ГВС</t>
  </si>
  <si>
    <t>Замена запорной арматуры</t>
  </si>
  <si>
    <t>Ремонт изоляции труб СО</t>
  </si>
  <si>
    <t>Замена запорной арматуры отопл.</t>
  </si>
  <si>
    <t>Ремонт изоляции труб отопл.</t>
  </si>
  <si>
    <t>43.75</t>
  </si>
  <si>
    <t>Уборка мусора из подвала</t>
  </si>
  <si>
    <t>Обследование балконной плиты</t>
  </si>
  <si>
    <t>Ремонт оконных рам в подъездах</t>
  </si>
  <si>
    <t>Ремонт продухов вподвале</t>
  </si>
  <si>
    <t>м.кв.</t>
  </si>
  <si>
    <t>Ремонт смотровых люков на крыше</t>
  </si>
  <si>
    <t>Ремонт ограждения на крыше</t>
  </si>
  <si>
    <t>м.п</t>
  </si>
  <si>
    <t>Ремонт труб канализации</t>
  </si>
  <si>
    <t>Ремонт штукатуки цоколя</t>
  </si>
  <si>
    <t>Замена труб ГВС</t>
  </si>
  <si>
    <t>Ремонт козырьков подъездов</t>
  </si>
  <si>
    <t>Ремонт изиляции труб ГВС</t>
  </si>
  <si>
    <t>Ремонт оконных блоков в подъездах</t>
  </si>
  <si>
    <t>Устройство системы слива</t>
  </si>
  <si>
    <t>Ремонт ступеней в подвале</t>
  </si>
  <si>
    <t>Ремонт изоляции труб ГВС</t>
  </si>
  <si>
    <t>Косметический ремонт подъездов</t>
  </si>
  <si>
    <t>шт.</t>
  </si>
  <si>
    <t>Косметический ремонт подъезда</t>
  </si>
  <si>
    <t>Установка отливов на козырьки подъездов</t>
  </si>
  <si>
    <t>Замена стояков ГВС</t>
  </si>
  <si>
    <t>м.пог</t>
  </si>
  <si>
    <t>Очистка  подвала от мусора</t>
  </si>
  <si>
    <t>Ремонт смотровых окон на крыше</t>
  </si>
  <si>
    <t>Ремонт ливневок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</si>
</sst>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4" fillId="0" borderId="0" applyNumberFormat="0"/>
  </cellStyleXfs>
  <cellXfs count="34">
    <xf numFmtId="0" fontId="0" fillId="0" borderId="0" xfId="0"/>
    <xf numFmtId="0" fontId="4" fillId="4" borderId="1" xfId="3" applyFill="1" applyBorder="1"/>
    <xf numFmtId="0" fontId="1" fillId="2" borderId="1" xfId="1" applyBorder="1" applyAlignment="1">
      <alignment horizontal="center" vertical="center" wrapText="1"/>
    </xf>
    <xf numFmtId="49" fontId="0" fillId="3" borderId="1" xfId="2" applyNumberFormat="1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5" fillId="0" borderId="1" xfId="0" applyFont="1" applyBorder="1" applyAlignment="1">
      <alignment horizontal="center"/>
    </xf>
    <xf numFmtId="0" fontId="6" fillId="0" borderId="6" xfId="0" applyFont="1" applyBorder="1"/>
    <xf numFmtId="0" fontId="7" fillId="0" borderId="1" xfId="0" applyFont="1" applyBorder="1"/>
    <xf numFmtId="0" fontId="0" fillId="0" borderId="1" xfId="0" applyFill="1" applyBorder="1"/>
    <xf numFmtId="0" fontId="7" fillId="0" borderId="4" xfId="0" applyFont="1" applyBorder="1"/>
    <xf numFmtId="0" fontId="6" fillId="0" borderId="1" xfId="0" applyFont="1" applyBorder="1" applyAlignment="1">
      <alignment horizontal="center"/>
    </xf>
    <xf numFmtId="0" fontId="7" fillId="0" borderId="5" xfId="0" applyFont="1" applyBorder="1"/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right"/>
    </xf>
    <xf numFmtId="49" fontId="10" fillId="3" borderId="1" xfId="2" applyNumberFormat="1" applyFont="1" applyBorder="1" applyAlignment="1">
      <alignment horizontal="center" vertical="center" wrapText="1"/>
    </xf>
    <xf numFmtId="2" fontId="0" fillId="0" borderId="1" xfId="0" applyNumberFormat="1" applyBorder="1"/>
    <xf numFmtId="0" fontId="9" fillId="0" borderId="0" xfId="0" applyFont="1" applyBorder="1" applyAlignment="1">
      <alignment horizontal="right"/>
    </xf>
    <xf numFmtId="0" fontId="3" fillId="0" borderId="1" xfId="0" applyFont="1" applyBorder="1" applyAlignment="1"/>
    <xf numFmtId="0" fontId="3" fillId="0" borderId="2" xfId="0" applyFont="1" applyBorder="1" applyAlignment="1">
      <alignment horizontal="center" wrapText="1"/>
    </xf>
    <xf numFmtId="0" fontId="0" fillId="0" borderId="3" xfId="0" applyBorder="1" applyAlignment="1"/>
    <xf numFmtId="0" fontId="0" fillId="0" borderId="7" xfId="0" applyBorder="1" applyAlignment="1"/>
    <xf numFmtId="0" fontId="0" fillId="0" borderId="7" xfId="0" applyBorder="1" applyAlignment="1">
      <alignment wrapText="1"/>
    </xf>
    <xf numFmtId="0" fontId="0" fillId="0" borderId="3" xfId="0" applyBorder="1" applyAlignment="1">
      <alignment wrapText="1"/>
    </xf>
    <xf numFmtId="0" fontId="3" fillId="0" borderId="4" xfId="0" applyFont="1" applyBorder="1" applyAlignment="1"/>
    <xf numFmtId="0" fontId="3" fillId="0" borderId="8" xfId="0" applyFont="1" applyBorder="1" applyAlignment="1"/>
    <xf numFmtId="0" fontId="3" fillId="0" borderId="5" xfId="0" applyFont="1" applyBorder="1" applyAlignment="1"/>
    <xf numFmtId="0" fontId="0" fillId="0" borderId="3" xfId="0" applyBorder="1"/>
    <xf numFmtId="17" fontId="4" fillId="4" borderId="1" xfId="3" applyNumberFormat="1" applyFill="1" applyBorder="1"/>
    <xf numFmtId="0" fontId="5" fillId="0" borderId="1" xfId="0" applyNumberFormat="1" applyFont="1" applyBorder="1" applyAlignment="1">
      <alignment horizontal="center"/>
    </xf>
    <xf numFmtId="0" fontId="8" fillId="0" borderId="6" xfId="0" applyFont="1" applyBorder="1"/>
    <xf numFmtId="0" fontId="5" fillId="0" borderId="1" xfId="0" applyFont="1" applyFill="1" applyBorder="1" applyAlignment="1">
      <alignment horizontal="center"/>
    </xf>
  </cellXfs>
  <cellStyles count="4">
    <cellStyle name="20% - Акцент1" xfId="2" builtinId="30"/>
    <cellStyle name="ОбТекст" xfId="3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workbookViewId="0">
      <selection activeCell="D22" sqref="D22"/>
    </sheetView>
  </sheetViews>
  <sheetFormatPr defaultRowHeight="15"/>
  <cols>
    <col min="1" max="1" width="66.28515625" customWidth="1"/>
    <col min="2" max="2" width="14.28515625" customWidth="1"/>
    <col min="3" max="3" width="17.28515625" customWidth="1"/>
    <col min="4" max="4" width="16.140625" customWidth="1"/>
    <col min="5" max="5" width="17.7109375" customWidth="1"/>
    <col min="6" max="6" width="10.5703125" customWidth="1"/>
  </cols>
  <sheetData>
    <row r="1" spans="1:18" ht="30" customHeight="1">
      <c r="A1" s="2" t="s">
        <v>39</v>
      </c>
      <c r="B1" s="3" t="s">
        <v>8</v>
      </c>
      <c r="C1" s="17" t="s">
        <v>40</v>
      </c>
      <c r="D1" s="17" t="s">
        <v>41</v>
      </c>
      <c r="E1" s="3" t="s">
        <v>9</v>
      </c>
    </row>
    <row r="2" spans="1:18">
      <c r="A2" s="4" t="s">
        <v>19</v>
      </c>
      <c r="B2" s="16">
        <v>0.66</v>
      </c>
      <c r="C2" s="4">
        <v>1685.7</v>
      </c>
      <c r="D2" s="4">
        <v>12</v>
      </c>
      <c r="E2" s="18">
        <f>D2*C2*B2</f>
        <v>13350.74</v>
      </c>
    </row>
    <row r="3" spans="1:18" ht="16.5" customHeight="1">
      <c r="A3" s="4" t="s">
        <v>18</v>
      </c>
      <c r="B3" s="16">
        <v>0.66</v>
      </c>
      <c r="C3" s="4">
        <v>1685.7</v>
      </c>
      <c r="D3" s="4">
        <v>12</v>
      </c>
      <c r="E3" s="18">
        <f t="shared" ref="E3:E10" si="0">D3*C3*B3</f>
        <v>13350.74</v>
      </c>
    </row>
    <row r="4" spans="1:18">
      <c r="A4" s="4" t="s">
        <v>20</v>
      </c>
      <c r="B4" s="16">
        <v>0.17</v>
      </c>
      <c r="C4" s="4">
        <v>1685.7</v>
      </c>
      <c r="D4" s="4">
        <v>12</v>
      </c>
      <c r="E4" s="18">
        <f t="shared" si="0"/>
        <v>3438.83</v>
      </c>
    </row>
    <row r="5" spans="1:18" ht="14.25" hidden="1" customHeight="1">
      <c r="A5" s="4" t="s">
        <v>17</v>
      </c>
      <c r="B5" s="16">
        <v>0.66</v>
      </c>
      <c r="C5" s="4">
        <v>1685.7</v>
      </c>
      <c r="D5" s="4">
        <v>12</v>
      </c>
      <c r="E5" s="18">
        <f t="shared" si="0"/>
        <v>13350.74</v>
      </c>
    </row>
    <row r="6" spans="1:18">
      <c r="A6" s="4" t="s">
        <v>16</v>
      </c>
      <c r="B6" s="16">
        <v>0.66</v>
      </c>
      <c r="C6" s="4">
        <v>1685.7</v>
      </c>
      <c r="D6" s="4">
        <v>12</v>
      </c>
      <c r="E6" s="18">
        <f t="shared" si="0"/>
        <v>13350.74</v>
      </c>
    </row>
    <row r="7" spans="1:18">
      <c r="A7" s="4" t="s">
        <v>38</v>
      </c>
      <c r="B7" s="16">
        <v>1.49</v>
      </c>
      <c r="C7" s="4">
        <v>1685.7</v>
      </c>
      <c r="D7" s="4">
        <v>12</v>
      </c>
      <c r="E7" s="18">
        <f t="shared" si="0"/>
        <v>30140.32</v>
      </c>
    </row>
    <row r="8" spans="1:18">
      <c r="A8" s="4" t="s">
        <v>15</v>
      </c>
      <c r="B8" s="16">
        <v>1.19</v>
      </c>
      <c r="C8" s="4">
        <v>1685.7</v>
      </c>
      <c r="D8" s="4">
        <v>12</v>
      </c>
      <c r="E8" s="18">
        <f t="shared" si="0"/>
        <v>24071.8</v>
      </c>
    </row>
    <row r="9" spans="1:18">
      <c r="A9" s="4" t="s">
        <v>13</v>
      </c>
      <c r="B9" s="16">
        <v>2.23</v>
      </c>
      <c r="C9" s="4">
        <v>1685.7</v>
      </c>
      <c r="D9" s="4">
        <v>12</v>
      </c>
      <c r="E9" s="18">
        <f t="shared" si="0"/>
        <v>45109.33</v>
      </c>
    </row>
    <row r="10" spans="1:18">
      <c r="A10" s="4" t="s">
        <v>14</v>
      </c>
      <c r="B10" s="16">
        <v>1.58</v>
      </c>
      <c r="C10" s="4">
        <v>1685.7</v>
      </c>
      <c r="D10" s="4">
        <v>12</v>
      </c>
      <c r="E10" s="18">
        <f t="shared" si="0"/>
        <v>31960.87</v>
      </c>
    </row>
    <row r="14" spans="1:18" ht="15" customHeight="1">
      <c r="A14" s="21" t="s">
        <v>24</v>
      </c>
      <c r="B14" s="21" t="s">
        <v>30</v>
      </c>
      <c r="C14" s="21" t="s">
        <v>25</v>
      </c>
      <c r="D14" s="21" t="s">
        <v>26</v>
      </c>
      <c r="E14" s="21" t="s">
        <v>28</v>
      </c>
      <c r="F14" s="21" t="s">
        <v>27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</row>
    <row r="15" spans="1:18">
      <c r="A15" s="22"/>
      <c r="B15" s="23"/>
      <c r="C15" s="23"/>
      <c r="D15" s="24"/>
      <c r="E15" s="25"/>
      <c r="F15" s="25"/>
      <c r="G15" s="30">
        <v>43466</v>
      </c>
      <c r="H15" s="30">
        <v>43497</v>
      </c>
      <c r="I15" s="30">
        <v>43525</v>
      </c>
      <c r="J15" s="30">
        <v>43556</v>
      </c>
      <c r="K15" s="30">
        <v>43586</v>
      </c>
      <c r="L15" s="30">
        <v>43617</v>
      </c>
      <c r="M15" s="30">
        <v>43647</v>
      </c>
      <c r="N15" s="30">
        <v>43678</v>
      </c>
      <c r="O15" s="30">
        <v>43709</v>
      </c>
      <c r="P15" s="30">
        <v>43739</v>
      </c>
      <c r="Q15" s="30">
        <v>43770</v>
      </c>
      <c r="R15" s="30">
        <v>43800</v>
      </c>
    </row>
    <row r="16" spans="1:18">
      <c r="A16" s="6" t="s">
        <v>32</v>
      </c>
      <c r="B16" s="8"/>
      <c r="C16" s="31"/>
      <c r="D16" s="8">
        <v>1</v>
      </c>
      <c r="E16" s="7">
        <v>8740.84</v>
      </c>
      <c r="F16" s="4">
        <v>1</v>
      </c>
      <c r="G16" s="4"/>
      <c r="H16" s="4"/>
      <c r="I16" s="4"/>
      <c r="J16" s="4"/>
      <c r="K16" s="4"/>
      <c r="L16" s="4"/>
      <c r="M16" s="4">
        <v>1</v>
      </c>
      <c r="N16" s="4"/>
      <c r="O16" s="4"/>
      <c r="P16" s="4"/>
      <c r="Q16" s="4"/>
      <c r="R16" s="4"/>
    </row>
    <row r="17" spans="1:18">
      <c r="A17" s="6" t="s">
        <v>44</v>
      </c>
      <c r="B17" s="8" t="s">
        <v>45</v>
      </c>
      <c r="C17" s="8">
        <v>300</v>
      </c>
      <c r="D17" s="8">
        <v>5</v>
      </c>
      <c r="E17" s="7">
        <v>1500</v>
      </c>
      <c r="F17" s="4">
        <v>1</v>
      </c>
      <c r="G17" s="4"/>
      <c r="H17" s="4"/>
      <c r="I17" s="4"/>
      <c r="J17" s="4"/>
      <c r="K17" s="4"/>
      <c r="L17" s="4"/>
      <c r="M17" s="4"/>
      <c r="N17" s="4">
        <v>1</v>
      </c>
      <c r="O17" s="4"/>
      <c r="P17" s="4"/>
      <c r="Q17" s="4"/>
      <c r="R17" s="4"/>
    </row>
    <row r="18" spans="1:18">
      <c r="A18" s="6" t="s">
        <v>46</v>
      </c>
      <c r="B18" s="8" t="s">
        <v>47</v>
      </c>
      <c r="C18" s="8">
        <v>1100</v>
      </c>
      <c r="D18" s="8">
        <v>9</v>
      </c>
      <c r="E18" s="7">
        <v>10000</v>
      </c>
      <c r="F18" s="4">
        <v>1</v>
      </c>
      <c r="G18" s="4"/>
      <c r="H18" s="4"/>
      <c r="I18" s="4"/>
      <c r="J18" s="4"/>
      <c r="K18" s="4"/>
      <c r="L18" s="4">
        <v>1</v>
      </c>
      <c r="M18" s="4"/>
      <c r="N18" s="4"/>
      <c r="O18" s="4"/>
      <c r="P18" s="4"/>
      <c r="Q18" s="4"/>
      <c r="R18" s="4"/>
    </row>
    <row r="19" spans="1:18">
      <c r="A19" s="6" t="s">
        <v>48</v>
      </c>
      <c r="B19" s="8" t="s">
        <v>49</v>
      </c>
      <c r="C19" s="31">
        <v>8.35</v>
      </c>
      <c r="D19" s="8">
        <v>478.75</v>
      </c>
      <c r="E19" s="7">
        <v>4000</v>
      </c>
      <c r="F19" s="4">
        <v>1</v>
      </c>
      <c r="G19" s="4"/>
      <c r="H19" s="4"/>
      <c r="I19" s="4"/>
      <c r="J19" s="4"/>
      <c r="K19" s="4"/>
      <c r="L19" s="4">
        <v>1</v>
      </c>
      <c r="M19" s="4"/>
      <c r="N19" s="4"/>
      <c r="O19" s="4" t="s">
        <v>50</v>
      </c>
      <c r="P19" s="4"/>
      <c r="Q19" s="4" t="s">
        <v>51</v>
      </c>
      <c r="R19" s="4"/>
    </row>
    <row r="20" spans="1:18">
      <c r="A20" s="6" t="s">
        <v>52</v>
      </c>
      <c r="B20" s="8" t="s">
        <v>53</v>
      </c>
      <c r="C20" s="8">
        <v>60.5</v>
      </c>
      <c r="D20" s="8">
        <v>12</v>
      </c>
      <c r="E20" s="7">
        <v>726</v>
      </c>
      <c r="F20" s="4">
        <v>1</v>
      </c>
      <c r="G20" s="4"/>
      <c r="H20" s="4"/>
      <c r="I20" s="4"/>
      <c r="J20" s="4"/>
      <c r="K20" s="4">
        <v>1</v>
      </c>
      <c r="L20" s="4"/>
      <c r="M20" s="4"/>
      <c r="N20" s="4"/>
      <c r="O20" s="4"/>
      <c r="P20" s="4"/>
      <c r="Q20" s="4"/>
      <c r="R20" s="4"/>
    </row>
    <row r="21" spans="1:18">
      <c r="A21" s="32"/>
      <c r="B21" s="8"/>
      <c r="C21" s="8"/>
      <c r="D21" s="8"/>
      <c r="E21" s="7">
        <f>SUM(E16:E20)</f>
        <v>24966.84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</sheetData>
  <mergeCells count="7">
    <mergeCell ref="G14:R14"/>
    <mergeCell ref="A14:A15"/>
    <mergeCell ref="C14:C15"/>
    <mergeCell ref="D14:D15"/>
    <mergeCell ref="F14:F15"/>
    <mergeCell ref="E14:E15"/>
    <mergeCell ref="B14:B15"/>
  </mergeCells>
  <dataValidations count="2">
    <dataValidation type="list" allowBlank="1" showInputMessage="1" showErrorMessage="1" sqref="A2:A3 A5:A10">
      <formula1>#REF!</formula1>
    </dataValidation>
    <dataValidation type="list" allowBlank="1" showInputMessage="1" showErrorMessage="1" sqref="A2:A3 A5:A10">
      <formula1>Справочник_работ_и_услуг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25"/>
  <sheetViews>
    <sheetView workbookViewId="0">
      <selection activeCell="B17" sqref="B17:B25"/>
    </sheetView>
  </sheetViews>
  <sheetFormatPr defaultRowHeight="15"/>
  <cols>
    <col min="1" max="1" width="66.42578125" customWidth="1"/>
    <col min="2" max="2" width="18.85546875" customWidth="1"/>
    <col min="3" max="3" width="21.140625" customWidth="1"/>
    <col min="4" max="4" width="18.7109375" customWidth="1"/>
    <col min="5" max="5" width="18.140625" customWidth="1"/>
  </cols>
  <sheetData>
    <row r="2" spans="1:18" ht="55.5" customHeight="1">
      <c r="A2" s="2" t="s">
        <v>39</v>
      </c>
      <c r="B2" s="3" t="s">
        <v>8</v>
      </c>
      <c r="C2" s="17" t="s">
        <v>42</v>
      </c>
      <c r="D2" s="17" t="s">
        <v>41</v>
      </c>
      <c r="E2" s="3" t="s">
        <v>9</v>
      </c>
    </row>
    <row r="3" spans="1:18">
      <c r="A3" s="4" t="s">
        <v>19</v>
      </c>
      <c r="B3" s="16">
        <v>0.66</v>
      </c>
      <c r="C3" s="4">
        <v>2670.7</v>
      </c>
      <c r="D3" s="4">
        <v>12</v>
      </c>
      <c r="E3" s="4">
        <f>D3*C3*B3</f>
        <v>21151.944</v>
      </c>
    </row>
    <row r="4" spans="1:18">
      <c r="A4" s="4" t="s">
        <v>18</v>
      </c>
      <c r="B4" s="16">
        <v>0.66</v>
      </c>
      <c r="C4" s="4">
        <v>2670.7</v>
      </c>
      <c r="D4" s="4">
        <v>12</v>
      </c>
      <c r="E4" s="4">
        <f t="shared" ref="E4:E11" si="0">D4*C4*B4</f>
        <v>21151.944</v>
      </c>
    </row>
    <row r="5" spans="1:18">
      <c r="A5" s="4" t="s">
        <v>20</v>
      </c>
      <c r="B5" s="16">
        <v>0.17</v>
      </c>
      <c r="C5" s="4">
        <v>2670.7</v>
      </c>
      <c r="D5" s="4">
        <v>12</v>
      </c>
      <c r="E5" s="4">
        <f t="shared" si="0"/>
        <v>5448.2280000000001</v>
      </c>
    </row>
    <row r="6" spans="1:18">
      <c r="A6" s="4" t="s">
        <v>17</v>
      </c>
      <c r="B6" s="16">
        <v>0.66</v>
      </c>
      <c r="C6" s="4">
        <v>2670.7</v>
      </c>
      <c r="D6" s="4">
        <v>12</v>
      </c>
      <c r="E6" s="4">
        <f t="shared" si="0"/>
        <v>21151.944</v>
      </c>
    </row>
    <row r="7" spans="1:18">
      <c r="A7" s="4" t="s">
        <v>16</v>
      </c>
      <c r="B7" s="16">
        <v>0.66</v>
      </c>
      <c r="C7" s="4">
        <v>2670.7</v>
      </c>
      <c r="D7" s="4">
        <v>12</v>
      </c>
      <c r="E7" s="4">
        <f t="shared" si="0"/>
        <v>21151.944</v>
      </c>
    </row>
    <row r="8" spans="1:18">
      <c r="A8" s="4" t="s">
        <v>38</v>
      </c>
      <c r="B8" s="16">
        <v>2.19</v>
      </c>
      <c r="C8" s="4">
        <v>2670.7</v>
      </c>
      <c r="D8" s="4">
        <v>12</v>
      </c>
      <c r="E8" s="4">
        <f t="shared" si="0"/>
        <v>70185.995999999999</v>
      </c>
    </row>
    <row r="9" spans="1:18">
      <c r="A9" s="4" t="s">
        <v>15</v>
      </c>
      <c r="B9" s="16">
        <v>1.19</v>
      </c>
      <c r="C9" s="4">
        <v>2670.7</v>
      </c>
      <c r="D9" s="4">
        <v>12</v>
      </c>
      <c r="E9" s="4">
        <f t="shared" si="0"/>
        <v>38137.595999999998</v>
      </c>
    </row>
    <row r="10" spans="1:18">
      <c r="A10" s="4" t="s">
        <v>13</v>
      </c>
      <c r="B10" s="16">
        <v>2.23</v>
      </c>
      <c r="C10" s="4">
        <v>2670.7</v>
      </c>
      <c r="D10" s="4">
        <v>12</v>
      </c>
      <c r="E10" s="4">
        <f t="shared" si="0"/>
        <v>71467.932000000001</v>
      </c>
    </row>
    <row r="11" spans="1:18">
      <c r="A11" s="4" t="s">
        <v>14</v>
      </c>
      <c r="B11" s="16">
        <v>4.16</v>
      </c>
      <c r="C11" s="4">
        <v>2670.7</v>
      </c>
      <c r="D11" s="4">
        <v>12</v>
      </c>
      <c r="E11" s="4">
        <f t="shared" si="0"/>
        <v>133321.34400000001</v>
      </c>
    </row>
    <row r="13" spans="1:18">
      <c r="A13" s="5"/>
      <c r="B13" s="19"/>
      <c r="C13" s="5"/>
      <c r="D13" s="5"/>
      <c r="E13" s="5"/>
    </row>
    <row r="15" spans="1:18" ht="15" customHeight="1">
      <c r="A15" s="21" t="s">
        <v>24</v>
      </c>
      <c r="B15" s="21" t="s">
        <v>30</v>
      </c>
      <c r="C15" s="21" t="s">
        <v>25</v>
      </c>
      <c r="D15" s="21" t="s">
        <v>26</v>
      </c>
      <c r="E15" s="21" t="s">
        <v>28</v>
      </c>
      <c r="F15" s="21" t="s">
        <v>27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spans="1:18">
      <c r="A16" s="22"/>
      <c r="B16" s="23"/>
      <c r="C16" s="23"/>
      <c r="D16" s="24"/>
      <c r="E16" s="25"/>
      <c r="F16" s="25"/>
      <c r="G16" s="30">
        <v>43466</v>
      </c>
      <c r="H16" s="30">
        <v>43497</v>
      </c>
      <c r="I16" s="30">
        <v>43525</v>
      </c>
      <c r="J16" s="30">
        <v>43556</v>
      </c>
      <c r="K16" s="30">
        <v>43586</v>
      </c>
      <c r="L16" s="30">
        <v>43617</v>
      </c>
      <c r="M16" s="30">
        <v>43647</v>
      </c>
      <c r="N16" s="30">
        <v>43678</v>
      </c>
      <c r="O16" s="30">
        <v>43709</v>
      </c>
      <c r="P16" s="30">
        <v>43739</v>
      </c>
      <c r="Q16" s="30">
        <v>43770</v>
      </c>
      <c r="R16" s="30">
        <v>43800</v>
      </c>
    </row>
    <row r="17" spans="1:18">
      <c r="A17" s="6" t="s">
        <v>54</v>
      </c>
      <c r="B17" s="8" t="s">
        <v>31</v>
      </c>
      <c r="C17" s="8">
        <v>110</v>
      </c>
      <c r="D17" s="8">
        <v>4</v>
      </c>
      <c r="E17" s="7">
        <v>440</v>
      </c>
      <c r="F17" s="4">
        <v>4</v>
      </c>
      <c r="G17" s="4"/>
      <c r="H17" s="4"/>
      <c r="I17" s="4"/>
      <c r="J17" s="4"/>
      <c r="K17" s="4">
        <v>4</v>
      </c>
      <c r="L17" s="4"/>
      <c r="M17" s="4"/>
      <c r="N17" s="4"/>
      <c r="O17" s="4"/>
      <c r="P17" s="4"/>
      <c r="Q17" s="4"/>
      <c r="R17" s="4"/>
    </row>
    <row r="18" spans="1:18">
      <c r="A18" s="6" t="s">
        <v>83</v>
      </c>
      <c r="B18" s="8" t="s">
        <v>53</v>
      </c>
      <c r="C18" s="8">
        <v>39.200000000000003</v>
      </c>
      <c r="D18" s="8">
        <v>51</v>
      </c>
      <c r="E18" s="7">
        <v>2000</v>
      </c>
      <c r="F18" s="4">
        <v>1</v>
      </c>
      <c r="G18" s="4"/>
      <c r="H18" s="4"/>
      <c r="I18" s="4"/>
      <c r="J18" s="4"/>
      <c r="K18" s="4"/>
      <c r="L18" s="4"/>
      <c r="M18" s="4">
        <v>1</v>
      </c>
      <c r="N18" s="4"/>
      <c r="O18" s="4"/>
      <c r="P18" s="4"/>
      <c r="Q18" s="4"/>
      <c r="R18" s="4"/>
    </row>
    <row r="19" spans="1:18">
      <c r="A19" s="6" t="s">
        <v>84</v>
      </c>
      <c r="B19" s="8" t="s">
        <v>31</v>
      </c>
      <c r="C19" s="8">
        <v>93</v>
      </c>
      <c r="D19" s="8">
        <v>3</v>
      </c>
      <c r="E19" s="7">
        <v>280</v>
      </c>
      <c r="F19" s="4">
        <v>1</v>
      </c>
      <c r="G19" s="4"/>
      <c r="H19" s="4"/>
      <c r="I19" s="4"/>
      <c r="J19" s="4">
        <v>1</v>
      </c>
      <c r="K19" s="4"/>
      <c r="L19" s="4"/>
      <c r="M19" s="4"/>
      <c r="N19" s="4"/>
      <c r="O19" s="4"/>
      <c r="P19" s="4"/>
      <c r="Q19" s="4"/>
      <c r="R19" s="4"/>
    </row>
    <row r="20" spans="1:18">
      <c r="A20" s="6" t="s">
        <v>52</v>
      </c>
      <c r="B20" s="8" t="s">
        <v>53</v>
      </c>
      <c r="C20" s="8">
        <v>60.5</v>
      </c>
      <c r="D20" s="8">
        <v>26</v>
      </c>
      <c r="E20" s="7">
        <v>1573</v>
      </c>
      <c r="F20" s="4">
        <v>2</v>
      </c>
      <c r="G20" s="4"/>
      <c r="H20" s="4"/>
      <c r="I20" s="4"/>
      <c r="J20" s="4"/>
      <c r="K20" s="4"/>
      <c r="L20" s="4">
        <v>1</v>
      </c>
      <c r="M20" s="4">
        <v>1</v>
      </c>
      <c r="N20" s="4"/>
      <c r="O20" s="4"/>
      <c r="P20" s="4"/>
      <c r="Q20" s="4"/>
      <c r="R20" s="4"/>
    </row>
    <row r="21" spans="1:18">
      <c r="A21" s="6" t="s">
        <v>85</v>
      </c>
      <c r="B21" s="8" t="s">
        <v>53</v>
      </c>
      <c r="C21" s="8">
        <v>60.5</v>
      </c>
      <c r="D21" s="8">
        <v>31</v>
      </c>
      <c r="E21" s="7">
        <v>1875.5</v>
      </c>
      <c r="F21" s="4">
        <v>2</v>
      </c>
      <c r="G21" s="4"/>
      <c r="H21" s="4"/>
      <c r="I21" s="4"/>
      <c r="J21" s="4"/>
      <c r="K21" s="4"/>
      <c r="L21" s="4"/>
      <c r="M21" s="4">
        <v>1</v>
      </c>
      <c r="N21" s="4">
        <v>1</v>
      </c>
      <c r="O21" s="4"/>
      <c r="P21" s="4"/>
      <c r="Q21" s="4"/>
      <c r="R21" s="4"/>
    </row>
    <row r="22" spans="1:18">
      <c r="A22" s="6" t="s">
        <v>89</v>
      </c>
      <c r="B22" s="8" t="s">
        <v>31</v>
      </c>
      <c r="C22" s="8">
        <v>500</v>
      </c>
      <c r="D22" s="8">
        <v>4</v>
      </c>
      <c r="E22" s="7">
        <v>2000</v>
      </c>
      <c r="F22" s="4">
        <v>1</v>
      </c>
      <c r="G22" s="4"/>
      <c r="H22" s="4"/>
      <c r="I22" s="4"/>
      <c r="J22" s="4"/>
      <c r="K22" s="4"/>
      <c r="L22" s="4"/>
      <c r="M22" s="4"/>
      <c r="N22" s="4"/>
      <c r="O22" s="4">
        <v>1</v>
      </c>
      <c r="P22" s="4"/>
      <c r="Q22" s="4"/>
      <c r="R22" s="4"/>
    </row>
    <row r="23" spans="1:18">
      <c r="A23" s="6" t="s">
        <v>61</v>
      </c>
      <c r="B23" s="8" t="s">
        <v>53</v>
      </c>
      <c r="C23" s="8">
        <v>35</v>
      </c>
      <c r="D23" s="8">
        <v>70</v>
      </c>
      <c r="E23" s="7">
        <v>2450</v>
      </c>
      <c r="F23" s="4">
        <v>3</v>
      </c>
      <c r="G23" s="4"/>
      <c r="H23" s="4"/>
      <c r="I23" s="4"/>
      <c r="J23" s="4">
        <v>1</v>
      </c>
      <c r="K23" s="4">
        <v>1</v>
      </c>
      <c r="L23" s="4">
        <v>1</v>
      </c>
      <c r="M23" s="4"/>
      <c r="N23" s="4"/>
      <c r="O23" s="4"/>
      <c r="P23" s="4"/>
      <c r="Q23" s="4"/>
      <c r="R23" s="4"/>
    </row>
    <row r="24" spans="1:18">
      <c r="A24" s="6" t="s">
        <v>82</v>
      </c>
      <c r="B24" s="8" t="s">
        <v>31</v>
      </c>
      <c r="C24" s="8">
        <v>55</v>
      </c>
      <c r="D24" s="8">
        <v>9</v>
      </c>
      <c r="E24" s="4">
        <v>495</v>
      </c>
      <c r="F24" s="4">
        <v>1</v>
      </c>
      <c r="G24" s="4"/>
      <c r="H24" s="4"/>
      <c r="I24" s="4"/>
      <c r="J24" s="4"/>
      <c r="K24" s="4"/>
      <c r="L24" s="4"/>
      <c r="M24" s="4"/>
      <c r="N24" s="4"/>
      <c r="O24" s="4"/>
      <c r="P24" s="4">
        <v>1</v>
      </c>
      <c r="Q24" s="4"/>
      <c r="R24" s="4"/>
    </row>
    <row r="25" spans="1:18">
      <c r="A25" s="4" t="s">
        <v>90</v>
      </c>
      <c r="B25" s="8" t="s">
        <v>91</v>
      </c>
      <c r="C25" s="8">
        <v>291.7</v>
      </c>
      <c r="D25" s="8">
        <v>402</v>
      </c>
      <c r="E25" s="4">
        <v>117263.4</v>
      </c>
      <c r="F25" s="4">
        <v>12</v>
      </c>
      <c r="G25" s="4"/>
      <c r="H25" s="4"/>
      <c r="I25" s="4"/>
      <c r="J25" s="4"/>
      <c r="K25" s="4"/>
      <c r="L25" s="4">
        <v>3</v>
      </c>
      <c r="M25" s="4">
        <v>3</v>
      </c>
      <c r="N25" s="4">
        <v>3</v>
      </c>
      <c r="O25" s="4">
        <v>3</v>
      </c>
      <c r="P25" s="4"/>
      <c r="Q25" s="4"/>
      <c r="R25" s="4"/>
    </row>
  </sheetData>
  <mergeCells count="7">
    <mergeCell ref="G15:R15"/>
    <mergeCell ref="A15:A16"/>
    <mergeCell ref="B15:B16"/>
    <mergeCell ref="C15:C16"/>
    <mergeCell ref="D15:D16"/>
    <mergeCell ref="E15:E16"/>
    <mergeCell ref="F15:F16"/>
  </mergeCells>
  <dataValidations count="2">
    <dataValidation type="list" allowBlank="1" showInputMessage="1" showErrorMessage="1" sqref="A3:A4 A6:A13">
      <formula1>Справочник_работ_и_услуг</formula1>
    </dataValidation>
    <dataValidation type="list" allowBlank="1" showInputMessage="1" showErrorMessage="1" sqref="A3:A4 A6:A13">
      <formula1>#REF!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2:R27"/>
  <sheetViews>
    <sheetView workbookViewId="0">
      <selection activeCell="C31" sqref="C31"/>
    </sheetView>
  </sheetViews>
  <sheetFormatPr defaultRowHeight="15"/>
  <cols>
    <col min="1" max="1" width="67.42578125" customWidth="1"/>
    <col min="2" max="2" width="18.7109375" customWidth="1"/>
    <col min="3" max="3" width="20.140625" customWidth="1"/>
    <col min="4" max="4" width="17.7109375" customWidth="1"/>
    <col min="5" max="5" width="19" customWidth="1"/>
  </cols>
  <sheetData>
    <row r="2" spans="1:18" ht="60.75" customHeight="1">
      <c r="A2" s="2" t="s">
        <v>39</v>
      </c>
      <c r="B2" s="3" t="s">
        <v>8</v>
      </c>
      <c r="C2" s="17" t="s">
        <v>42</v>
      </c>
      <c r="D2" s="17" t="s">
        <v>41</v>
      </c>
      <c r="E2" s="3" t="s">
        <v>9</v>
      </c>
    </row>
    <row r="3" spans="1:18">
      <c r="A3" s="4" t="s">
        <v>19</v>
      </c>
      <c r="B3" s="16">
        <v>0.66</v>
      </c>
      <c r="C3" s="4">
        <v>4473.6000000000004</v>
      </c>
      <c r="D3" s="4">
        <v>12</v>
      </c>
      <c r="E3" s="4">
        <f>D3*C3*B3</f>
        <v>35430.911999999997</v>
      </c>
    </row>
    <row r="4" spans="1:18">
      <c r="A4" s="4" t="s">
        <v>18</v>
      </c>
      <c r="B4" s="16">
        <v>0.66</v>
      </c>
      <c r="C4" s="4">
        <v>4473.6000000000004</v>
      </c>
      <c r="D4" s="4">
        <v>12</v>
      </c>
      <c r="E4" s="4">
        <f t="shared" ref="E4:E11" si="0">D4*C4*B4</f>
        <v>35430.911999999997</v>
      </c>
    </row>
    <row r="5" spans="1:18">
      <c r="A5" s="4" t="s">
        <v>20</v>
      </c>
      <c r="B5" s="16">
        <v>0.17</v>
      </c>
      <c r="C5" s="4">
        <v>4473.6000000000004</v>
      </c>
      <c r="D5" s="4">
        <v>12</v>
      </c>
      <c r="E5" s="4">
        <f t="shared" si="0"/>
        <v>9126.1440000000002</v>
      </c>
    </row>
    <row r="6" spans="1:18">
      <c r="A6" s="4" t="s">
        <v>17</v>
      </c>
      <c r="B6" s="16">
        <v>0.66</v>
      </c>
      <c r="C6" s="4">
        <v>4473.6000000000004</v>
      </c>
      <c r="D6" s="4">
        <v>12</v>
      </c>
      <c r="E6" s="4">
        <f t="shared" si="0"/>
        <v>35430.911999999997</v>
      </c>
    </row>
    <row r="7" spans="1:18">
      <c r="A7" s="4" t="s">
        <v>16</v>
      </c>
      <c r="B7" s="16">
        <v>0.66</v>
      </c>
      <c r="C7" s="4">
        <v>4473.6000000000004</v>
      </c>
      <c r="D7" s="4">
        <v>12</v>
      </c>
      <c r="E7" s="4">
        <f t="shared" si="0"/>
        <v>35430.911999999997</v>
      </c>
    </row>
    <row r="8" spans="1:18">
      <c r="A8" s="4" t="s">
        <v>38</v>
      </c>
      <c r="B8" s="16">
        <v>1.49</v>
      </c>
      <c r="C8" s="4">
        <v>4473.6000000000004</v>
      </c>
      <c r="D8" s="4">
        <v>12</v>
      </c>
      <c r="E8" s="4">
        <f t="shared" si="0"/>
        <v>79987.967999999993</v>
      </c>
    </row>
    <row r="9" spans="1:18">
      <c r="A9" s="4" t="s">
        <v>15</v>
      </c>
      <c r="B9" s="16">
        <v>1.19</v>
      </c>
      <c r="C9" s="4">
        <v>4473.6000000000004</v>
      </c>
      <c r="D9" s="4">
        <v>12</v>
      </c>
      <c r="E9" s="4">
        <f t="shared" si="0"/>
        <v>63883.008000000002</v>
      </c>
    </row>
    <row r="10" spans="1:18">
      <c r="A10" s="4" t="s">
        <v>13</v>
      </c>
      <c r="B10" s="16">
        <v>2.23</v>
      </c>
      <c r="C10" s="4">
        <v>4473.6000000000004</v>
      </c>
      <c r="D10" s="4">
        <v>12</v>
      </c>
      <c r="E10" s="4">
        <f t="shared" si="0"/>
        <v>119713.53599999999</v>
      </c>
    </row>
    <row r="11" spans="1:18">
      <c r="A11" s="4" t="s">
        <v>14</v>
      </c>
      <c r="B11" s="16">
        <v>1.58</v>
      </c>
      <c r="C11" s="4">
        <v>4473.6000000000004</v>
      </c>
      <c r="D11" s="4">
        <v>12</v>
      </c>
      <c r="E11" s="4">
        <f t="shared" si="0"/>
        <v>84819.456000000006</v>
      </c>
    </row>
    <row r="16" spans="1:18" ht="15" customHeight="1">
      <c r="A16" s="21" t="s">
        <v>24</v>
      </c>
      <c r="B16" s="21" t="s">
        <v>30</v>
      </c>
      <c r="C16" s="21" t="s">
        <v>25</v>
      </c>
      <c r="D16" s="21" t="s">
        <v>26</v>
      </c>
      <c r="E16" s="21" t="s">
        <v>28</v>
      </c>
      <c r="F16" s="21" t="s">
        <v>27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</row>
    <row r="17" spans="1:18">
      <c r="A17" s="22"/>
      <c r="B17" s="23"/>
      <c r="C17" s="23"/>
      <c r="D17" s="24"/>
      <c r="E17" s="25"/>
      <c r="F17" s="25"/>
      <c r="G17" s="30">
        <v>43466</v>
      </c>
      <c r="H17" s="30">
        <v>43497</v>
      </c>
      <c r="I17" s="30">
        <v>43525</v>
      </c>
      <c r="J17" s="30">
        <v>43556</v>
      </c>
      <c r="K17" s="30">
        <v>43586</v>
      </c>
      <c r="L17" s="30">
        <v>43617</v>
      </c>
      <c r="M17" s="30">
        <v>43647</v>
      </c>
      <c r="N17" s="30">
        <v>43678</v>
      </c>
      <c r="O17" s="30">
        <v>43709</v>
      </c>
      <c r="P17" s="30">
        <v>43739</v>
      </c>
      <c r="Q17" s="30">
        <v>43770</v>
      </c>
      <c r="R17" s="30">
        <v>43435</v>
      </c>
    </row>
    <row r="18" spans="1:18">
      <c r="A18" s="6" t="s">
        <v>92</v>
      </c>
      <c r="B18" s="8"/>
      <c r="C18" s="8"/>
      <c r="D18" s="8">
        <v>1185.44</v>
      </c>
      <c r="E18" s="7">
        <v>12000</v>
      </c>
      <c r="F18" s="4">
        <v>1</v>
      </c>
      <c r="G18" s="4"/>
      <c r="H18" s="4"/>
      <c r="I18" s="4"/>
      <c r="J18" s="4">
        <v>1</v>
      </c>
      <c r="K18" s="4"/>
      <c r="L18" s="4"/>
      <c r="M18" s="4"/>
      <c r="N18" s="4"/>
      <c r="O18" s="4"/>
      <c r="P18" s="4"/>
      <c r="Q18" s="4"/>
      <c r="R18" s="4"/>
    </row>
    <row r="19" spans="1:18">
      <c r="A19" s="6" t="s">
        <v>85</v>
      </c>
      <c r="B19" s="8" t="s">
        <v>53</v>
      </c>
      <c r="C19" s="8">
        <v>60.5</v>
      </c>
      <c r="D19" s="8">
        <v>18</v>
      </c>
      <c r="E19" s="7">
        <v>1089</v>
      </c>
      <c r="F19" s="4">
        <v>1</v>
      </c>
      <c r="G19" s="4"/>
      <c r="H19" s="4"/>
      <c r="I19" s="4"/>
      <c r="J19" s="4"/>
      <c r="K19" s="4"/>
      <c r="L19" s="4"/>
      <c r="M19" s="4">
        <v>1</v>
      </c>
      <c r="N19" s="4"/>
      <c r="O19" s="4"/>
      <c r="P19" s="4"/>
      <c r="Q19" s="4"/>
      <c r="R19" s="4"/>
    </row>
    <row r="20" spans="1:18">
      <c r="A20" s="6" t="s">
        <v>54</v>
      </c>
      <c r="B20" s="8" t="s">
        <v>31</v>
      </c>
      <c r="C20" s="8">
        <v>75</v>
      </c>
      <c r="D20" s="8">
        <v>4</v>
      </c>
      <c r="E20" s="7">
        <v>300</v>
      </c>
      <c r="F20" s="4">
        <v>1</v>
      </c>
      <c r="G20" s="4"/>
      <c r="H20" s="4"/>
      <c r="I20" s="4"/>
      <c r="J20" s="4"/>
      <c r="K20" s="4">
        <v>1</v>
      </c>
      <c r="L20" s="4"/>
      <c r="M20" s="4"/>
      <c r="N20" s="4"/>
      <c r="O20" s="4"/>
      <c r="P20" s="4"/>
      <c r="Q20" s="4"/>
      <c r="R20" s="4"/>
    </row>
    <row r="21" spans="1:18">
      <c r="A21" s="6" t="s">
        <v>52</v>
      </c>
      <c r="B21" s="8" t="s">
        <v>53</v>
      </c>
      <c r="C21" s="8">
        <v>60.5</v>
      </c>
      <c r="D21" s="8">
        <v>26</v>
      </c>
      <c r="E21" s="7">
        <v>1573</v>
      </c>
      <c r="F21" s="4">
        <v>2</v>
      </c>
      <c r="G21" s="4"/>
      <c r="H21" s="4"/>
      <c r="I21" s="4"/>
      <c r="J21" s="4"/>
      <c r="K21" s="4"/>
      <c r="L21" s="4"/>
      <c r="M21" s="4"/>
      <c r="N21" s="4"/>
      <c r="O21" s="4">
        <v>1</v>
      </c>
      <c r="P21" s="4">
        <v>1</v>
      </c>
      <c r="Q21" s="4"/>
      <c r="R21" s="4"/>
    </row>
    <row r="22" spans="1:18">
      <c r="A22" s="6" t="s">
        <v>32</v>
      </c>
      <c r="B22" s="8"/>
      <c r="C22" s="8"/>
      <c r="D22" s="8">
        <v>1</v>
      </c>
      <c r="E22" s="7">
        <v>20003.400000000001</v>
      </c>
      <c r="F22" s="4">
        <v>1</v>
      </c>
      <c r="G22" s="4"/>
      <c r="H22" s="4"/>
      <c r="I22" s="4"/>
      <c r="J22" s="4"/>
      <c r="K22" s="4"/>
      <c r="L22" s="4"/>
      <c r="M22" s="4">
        <v>1</v>
      </c>
      <c r="N22" s="4"/>
      <c r="O22" s="4"/>
      <c r="P22" s="4"/>
      <c r="Q22" s="4"/>
      <c r="R22" s="4"/>
    </row>
    <row r="23" spans="1:18" ht="15.75">
      <c r="A23" s="6" t="s">
        <v>34</v>
      </c>
      <c r="B23" s="8" t="s">
        <v>53</v>
      </c>
      <c r="C23" s="8">
        <v>105</v>
      </c>
      <c r="D23" s="8">
        <v>6</v>
      </c>
      <c r="E23" s="14">
        <v>630</v>
      </c>
      <c r="F23" s="4">
        <v>2</v>
      </c>
      <c r="G23" s="4"/>
      <c r="H23" s="4"/>
      <c r="I23" s="4"/>
      <c r="J23" s="4">
        <v>1</v>
      </c>
      <c r="K23" s="4">
        <v>1</v>
      </c>
      <c r="L23" s="4"/>
      <c r="M23" s="4"/>
      <c r="N23" s="4"/>
      <c r="O23" s="4"/>
      <c r="P23" s="4"/>
      <c r="Q23" s="4"/>
      <c r="R23" s="4"/>
    </row>
    <row r="24" spans="1:18">
      <c r="A24" s="6" t="s">
        <v>82</v>
      </c>
      <c r="B24" s="8" t="s">
        <v>31</v>
      </c>
      <c r="C24" s="8">
        <v>124</v>
      </c>
      <c r="D24" s="8">
        <v>7</v>
      </c>
      <c r="E24" s="7">
        <v>868</v>
      </c>
      <c r="F24" s="4">
        <v>1</v>
      </c>
      <c r="G24" s="4"/>
      <c r="H24" s="4"/>
      <c r="I24" s="4"/>
      <c r="J24" s="4"/>
      <c r="K24" s="4"/>
      <c r="L24" s="4"/>
      <c r="M24" s="4"/>
      <c r="N24" s="4"/>
      <c r="O24" s="4"/>
      <c r="P24" s="4">
        <v>1</v>
      </c>
      <c r="Q24" s="4"/>
      <c r="R24" s="4"/>
    </row>
    <row r="25" spans="1:18">
      <c r="A25" s="6" t="s">
        <v>93</v>
      </c>
      <c r="B25" s="8" t="s">
        <v>31</v>
      </c>
      <c r="C25" s="8">
        <v>220</v>
      </c>
      <c r="D25" s="8">
        <v>2</v>
      </c>
      <c r="E25" s="7">
        <v>440</v>
      </c>
      <c r="F25" s="4">
        <v>2</v>
      </c>
      <c r="G25" s="4"/>
      <c r="H25" s="4"/>
      <c r="I25" s="4"/>
      <c r="J25" s="4"/>
      <c r="K25" s="4"/>
      <c r="L25" s="4">
        <v>1</v>
      </c>
      <c r="M25" s="4"/>
      <c r="N25" s="4">
        <v>1</v>
      </c>
      <c r="O25" s="4"/>
      <c r="P25" s="4"/>
      <c r="Q25" s="4"/>
      <c r="R25" s="4"/>
    </row>
    <row r="26" spans="1:18">
      <c r="A26" s="6" t="s">
        <v>61</v>
      </c>
      <c r="B26" s="8" t="s">
        <v>53</v>
      </c>
      <c r="C26" s="8">
        <v>35</v>
      </c>
      <c r="D26" s="8">
        <v>38</v>
      </c>
      <c r="E26" s="4">
        <v>1330</v>
      </c>
      <c r="F26" s="4">
        <v>2</v>
      </c>
      <c r="G26" s="4"/>
      <c r="H26" s="4"/>
      <c r="I26" s="4"/>
      <c r="J26" s="4"/>
      <c r="K26" s="4"/>
      <c r="L26" s="4">
        <v>1</v>
      </c>
      <c r="M26" s="4">
        <v>1</v>
      </c>
      <c r="N26" s="4"/>
      <c r="O26" s="4"/>
      <c r="P26" s="4"/>
      <c r="Q26" s="4"/>
      <c r="R26" s="4"/>
    </row>
    <row r="27" spans="1:18">
      <c r="A27" s="4" t="s">
        <v>94</v>
      </c>
      <c r="B27" s="8" t="s">
        <v>31</v>
      </c>
      <c r="C27" s="8">
        <v>5600</v>
      </c>
      <c r="D27" s="8">
        <v>8</v>
      </c>
      <c r="E27" s="4">
        <v>44800</v>
      </c>
      <c r="F27" s="4">
        <v>8</v>
      </c>
      <c r="G27" s="4"/>
      <c r="H27" s="4"/>
      <c r="I27" s="4"/>
      <c r="J27" s="4"/>
      <c r="K27" s="4"/>
      <c r="L27" s="4">
        <v>2</v>
      </c>
      <c r="M27" s="4">
        <v>2</v>
      </c>
      <c r="N27" s="4">
        <v>2</v>
      </c>
      <c r="O27" s="4">
        <v>2</v>
      </c>
      <c r="P27" s="4"/>
      <c r="Q27" s="4"/>
      <c r="R27" s="4"/>
    </row>
  </sheetData>
  <mergeCells count="7">
    <mergeCell ref="G16:R16"/>
    <mergeCell ref="A16:A17"/>
    <mergeCell ref="B16:B17"/>
    <mergeCell ref="C16:C17"/>
    <mergeCell ref="D16:D17"/>
    <mergeCell ref="E16:E17"/>
    <mergeCell ref="F16:F17"/>
  </mergeCells>
  <dataValidations count="2">
    <dataValidation type="list" allowBlank="1" showInputMessage="1" showErrorMessage="1" sqref="A3:A4 A6:A11">
      <formula1>#REF!</formula1>
    </dataValidation>
    <dataValidation type="list" allowBlank="1" showInputMessage="1" showErrorMessage="1" sqref="A3:A4 A6:A11">
      <formula1>Справочник_работ_и_услуг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C5"/>
  <sheetViews>
    <sheetView workbookViewId="0">
      <selection sqref="A1:XFD1048576"/>
    </sheetView>
  </sheetViews>
  <sheetFormatPr defaultRowHeight="15"/>
  <cols>
    <col min="1" max="1" width="19.7109375" customWidth="1"/>
    <col min="2" max="2" width="57.7109375" customWidth="1"/>
  </cols>
  <sheetData>
    <row r="1" spans="1:3">
      <c r="A1" t="s">
        <v>0</v>
      </c>
      <c r="B1" t="s">
        <v>12</v>
      </c>
      <c r="C1" t="s">
        <v>4</v>
      </c>
    </row>
    <row r="2" spans="1:3">
      <c r="A2" t="s">
        <v>2</v>
      </c>
      <c r="B2">
        <v>2017</v>
      </c>
      <c r="C2" t="s">
        <v>3</v>
      </c>
    </row>
    <row r="3" spans="1:3">
      <c r="A3" t="s">
        <v>1</v>
      </c>
      <c r="B3">
        <v>1</v>
      </c>
    </row>
    <row r="4" spans="1:3">
      <c r="A4" t="s">
        <v>2</v>
      </c>
      <c r="B4">
        <v>2017</v>
      </c>
      <c r="C4" t="s">
        <v>7</v>
      </c>
    </row>
    <row r="5" spans="1:3">
      <c r="A5" t="s">
        <v>1</v>
      </c>
      <c r="B5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B2"/>
  <sheetViews>
    <sheetView workbookViewId="0"/>
  </sheetViews>
  <sheetFormatPr defaultRowHeight="15"/>
  <sheetData>
    <row r="1" spans="1:2">
      <c r="A1" t="s">
        <v>5</v>
      </c>
      <c r="B1" t="s">
        <v>11</v>
      </c>
    </row>
    <row r="2" spans="1:2">
      <c r="A2" t="s">
        <v>6</v>
      </c>
      <c r="B2" t="s">
        <v>10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27"/>
  <sheetViews>
    <sheetView tabSelected="1" workbookViewId="0">
      <selection activeCell="G17" sqref="G17"/>
    </sheetView>
  </sheetViews>
  <sheetFormatPr defaultRowHeight="15"/>
  <cols>
    <col min="1" max="1" width="66.5703125" customWidth="1"/>
    <col min="2" max="2" width="14.140625" customWidth="1"/>
    <col min="3" max="3" width="20.42578125" customWidth="1"/>
    <col min="4" max="4" width="14.140625" customWidth="1"/>
    <col min="5" max="5" width="17.42578125" customWidth="1"/>
  </cols>
  <sheetData>
    <row r="2" spans="1:18" ht="42.75" customHeight="1">
      <c r="A2" s="2" t="s">
        <v>39</v>
      </c>
      <c r="B2" s="3" t="s">
        <v>8</v>
      </c>
      <c r="C2" s="17" t="s">
        <v>42</v>
      </c>
      <c r="D2" s="17" t="s">
        <v>41</v>
      </c>
      <c r="E2" s="3" t="s">
        <v>9</v>
      </c>
    </row>
    <row r="3" spans="1:18">
      <c r="A3" s="4" t="s">
        <v>19</v>
      </c>
      <c r="B3" s="16">
        <v>0.66</v>
      </c>
      <c r="C3" s="4">
        <v>3656.7</v>
      </c>
      <c r="D3" s="4">
        <v>12</v>
      </c>
      <c r="E3" s="4">
        <f>D3*C3*B3</f>
        <v>28961.063999999998</v>
      </c>
    </row>
    <row r="4" spans="1:18">
      <c r="A4" s="4" t="s">
        <v>18</v>
      </c>
      <c r="B4" s="16">
        <v>0.66</v>
      </c>
      <c r="C4" s="4">
        <v>3656.7</v>
      </c>
      <c r="D4" s="4">
        <v>12</v>
      </c>
      <c r="E4" s="4">
        <f t="shared" ref="E4:E11" si="0">D4*C4*B4</f>
        <v>28961.063999999998</v>
      </c>
    </row>
    <row r="5" spans="1:18">
      <c r="A5" s="4" t="s">
        <v>20</v>
      </c>
      <c r="B5" s="16">
        <v>0.17</v>
      </c>
      <c r="C5" s="4">
        <v>3656.7</v>
      </c>
      <c r="D5" s="4">
        <v>12</v>
      </c>
      <c r="E5" s="4">
        <f t="shared" si="0"/>
        <v>7459.6679999999997</v>
      </c>
    </row>
    <row r="6" spans="1:18">
      <c r="A6" s="4" t="s">
        <v>17</v>
      </c>
      <c r="B6" s="16">
        <v>0.66</v>
      </c>
      <c r="C6" s="4">
        <v>3656.7</v>
      </c>
      <c r="D6" s="4">
        <v>12</v>
      </c>
      <c r="E6" s="4">
        <f t="shared" si="0"/>
        <v>28961.063999999998</v>
      </c>
    </row>
    <row r="7" spans="1:18">
      <c r="A7" s="4" t="s">
        <v>16</v>
      </c>
      <c r="B7" s="16">
        <v>0.66</v>
      </c>
      <c r="C7" s="4">
        <v>3656.7</v>
      </c>
      <c r="D7" s="4">
        <v>12</v>
      </c>
      <c r="E7" s="4">
        <f t="shared" si="0"/>
        <v>28961.063999999998</v>
      </c>
    </row>
    <row r="8" spans="1:18">
      <c r="A8" s="4" t="s">
        <v>38</v>
      </c>
      <c r="B8" s="16">
        <v>1.49</v>
      </c>
      <c r="C8" s="4">
        <v>3656.7</v>
      </c>
      <c r="D8" s="4">
        <v>12</v>
      </c>
      <c r="E8" s="4">
        <f t="shared" si="0"/>
        <v>65381.796000000002</v>
      </c>
    </row>
    <row r="9" spans="1:18">
      <c r="A9" s="4" t="s">
        <v>15</v>
      </c>
      <c r="B9" s="16">
        <v>1.19</v>
      </c>
      <c r="C9" s="4">
        <v>3656.7</v>
      </c>
      <c r="D9" s="4">
        <v>12</v>
      </c>
      <c r="E9" s="4">
        <f t="shared" si="0"/>
        <v>52217.675999999999</v>
      </c>
    </row>
    <row r="10" spans="1:18">
      <c r="A10" s="4" t="s">
        <v>13</v>
      </c>
      <c r="B10" s="16">
        <v>2.23</v>
      </c>
      <c r="C10" s="4">
        <v>3656.7</v>
      </c>
      <c r="D10" s="4">
        <v>12</v>
      </c>
      <c r="E10" s="4">
        <f t="shared" si="0"/>
        <v>97853.292000000001</v>
      </c>
    </row>
    <row r="11" spans="1:18" ht="14.25" customHeight="1">
      <c r="A11" s="4" t="s">
        <v>14</v>
      </c>
      <c r="B11" s="16">
        <v>1.58</v>
      </c>
      <c r="C11" s="4">
        <v>3656.7</v>
      </c>
      <c r="D11" s="4">
        <v>12</v>
      </c>
      <c r="E11" s="4">
        <f t="shared" si="0"/>
        <v>69331.032000000007</v>
      </c>
    </row>
    <row r="16" spans="1:18" ht="15" customHeight="1">
      <c r="A16" s="21" t="s">
        <v>24</v>
      </c>
      <c r="B16" s="21" t="s">
        <v>30</v>
      </c>
      <c r="C16" s="21" t="s">
        <v>25</v>
      </c>
      <c r="D16" s="21" t="s">
        <v>26</v>
      </c>
      <c r="E16" s="21" t="s">
        <v>28</v>
      </c>
      <c r="F16" s="21" t="s">
        <v>27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</row>
    <row r="17" spans="1:18">
      <c r="A17" s="22"/>
      <c r="B17" s="23"/>
      <c r="C17" s="23"/>
      <c r="D17" s="24"/>
      <c r="E17" s="25"/>
      <c r="F17" s="25"/>
      <c r="G17" s="30">
        <v>43466</v>
      </c>
      <c r="H17" s="30">
        <v>43497</v>
      </c>
      <c r="I17" s="30">
        <v>43525</v>
      </c>
      <c r="J17" s="30">
        <v>43556</v>
      </c>
      <c r="K17" s="30">
        <v>43586</v>
      </c>
      <c r="L17" s="30">
        <v>43617</v>
      </c>
      <c r="M17" s="30">
        <v>43647</v>
      </c>
      <c r="N17" s="30">
        <v>43678</v>
      </c>
      <c r="O17" s="30">
        <v>43709</v>
      </c>
      <c r="P17" s="30">
        <v>43739</v>
      </c>
      <c r="Q17" s="30">
        <v>43770</v>
      </c>
      <c r="R17" s="30">
        <v>43800</v>
      </c>
    </row>
    <row r="18" spans="1:18">
      <c r="A18" s="6"/>
      <c r="B18" s="8"/>
      <c r="C18" s="8"/>
      <c r="D18" s="8"/>
      <c r="E18" s="7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>
      <c r="A19" s="6" t="s">
        <v>33</v>
      </c>
      <c r="B19" s="8" t="s">
        <v>31</v>
      </c>
      <c r="C19" s="8">
        <v>140</v>
      </c>
      <c r="D19" s="8">
        <v>5</v>
      </c>
      <c r="E19" s="7">
        <v>700</v>
      </c>
      <c r="F19" s="4">
        <v>1</v>
      </c>
      <c r="G19" s="4"/>
      <c r="H19" s="4"/>
      <c r="I19" s="4"/>
      <c r="J19" s="4"/>
      <c r="K19" s="4"/>
      <c r="L19" s="4">
        <v>1</v>
      </c>
      <c r="M19" s="4"/>
      <c r="N19" s="4"/>
      <c r="O19" s="4"/>
      <c r="P19" s="4"/>
      <c r="Q19" s="4"/>
      <c r="R19" s="4"/>
    </row>
    <row r="20" spans="1:18">
      <c r="A20" s="6" t="s">
        <v>54</v>
      </c>
      <c r="B20" s="8" t="s">
        <v>31</v>
      </c>
      <c r="C20" s="8">
        <v>133.30000000000001</v>
      </c>
      <c r="D20" s="8">
        <v>6</v>
      </c>
      <c r="E20" s="7">
        <v>800</v>
      </c>
      <c r="F20" s="4">
        <v>1</v>
      </c>
      <c r="G20" s="4"/>
      <c r="H20" s="4"/>
      <c r="I20" s="4"/>
      <c r="J20" s="4"/>
      <c r="K20" s="4"/>
      <c r="L20" s="4"/>
      <c r="M20" s="4">
        <v>1</v>
      </c>
      <c r="N20" s="4"/>
      <c r="O20" s="4"/>
      <c r="P20" s="4"/>
      <c r="Q20" s="4"/>
      <c r="R20" s="4"/>
    </row>
    <row r="21" spans="1:18">
      <c r="A21" s="6" t="s">
        <v>55</v>
      </c>
      <c r="B21" s="8" t="s">
        <v>31</v>
      </c>
      <c r="C21" s="8">
        <v>10000</v>
      </c>
      <c r="D21" s="8">
        <v>1</v>
      </c>
      <c r="E21" s="7">
        <v>10000</v>
      </c>
      <c r="F21" s="4">
        <v>1</v>
      </c>
      <c r="G21" s="4"/>
      <c r="H21" s="4"/>
      <c r="I21" s="4"/>
      <c r="J21" s="4"/>
      <c r="K21" s="4">
        <v>1</v>
      </c>
      <c r="L21" s="4"/>
      <c r="M21" s="4"/>
      <c r="N21" s="4"/>
      <c r="O21" s="4"/>
      <c r="P21" s="4"/>
      <c r="Q21" s="4"/>
      <c r="R21" s="4"/>
    </row>
    <row r="22" spans="1:18">
      <c r="A22" s="6" t="s">
        <v>32</v>
      </c>
      <c r="B22" s="8"/>
      <c r="C22" s="8"/>
      <c r="D22" s="8">
        <v>1</v>
      </c>
      <c r="E22" s="7">
        <v>14815.4</v>
      </c>
      <c r="F22" s="4">
        <v>1</v>
      </c>
      <c r="G22" s="4"/>
      <c r="H22" s="4"/>
      <c r="I22" s="4"/>
      <c r="J22" s="4"/>
      <c r="K22" s="4"/>
      <c r="L22" s="4"/>
      <c r="M22" s="4"/>
      <c r="N22" s="4"/>
      <c r="O22" s="4">
        <v>1</v>
      </c>
      <c r="P22" s="4"/>
      <c r="Q22" s="4"/>
      <c r="R22" s="4"/>
    </row>
    <row r="23" spans="1:18">
      <c r="A23" s="6" t="s">
        <v>56</v>
      </c>
      <c r="B23" s="8" t="s">
        <v>53</v>
      </c>
      <c r="C23" s="8">
        <v>60.5</v>
      </c>
      <c r="D23" s="8">
        <v>25</v>
      </c>
      <c r="E23" s="7">
        <v>1512.5</v>
      </c>
      <c r="F23" s="4">
        <v>1</v>
      </c>
      <c r="G23" s="4"/>
      <c r="H23" s="4"/>
      <c r="I23" s="4"/>
      <c r="J23" s="4"/>
      <c r="K23" s="4"/>
      <c r="L23" s="4"/>
      <c r="M23" s="4"/>
      <c r="N23" s="4"/>
      <c r="O23" s="4"/>
      <c r="P23" s="4">
        <v>1</v>
      </c>
      <c r="Q23" s="4"/>
      <c r="R23" s="4"/>
    </row>
    <row r="24" spans="1:18">
      <c r="A24" s="6" t="s">
        <v>86</v>
      </c>
      <c r="B24" s="8" t="s">
        <v>87</v>
      </c>
      <c r="C24" s="8">
        <v>25000</v>
      </c>
      <c r="D24" s="8">
        <v>2</v>
      </c>
      <c r="E24" s="7">
        <v>50000</v>
      </c>
      <c r="F24" s="4">
        <v>2</v>
      </c>
      <c r="G24" s="4"/>
      <c r="H24" s="4"/>
      <c r="I24" s="4"/>
      <c r="J24" s="4"/>
      <c r="K24" s="4"/>
      <c r="L24" s="4"/>
      <c r="M24" s="4"/>
      <c r="N24" s="4">
        <v>1</v>
      </c>
      <c r="O24" s="4">
        <v>1</v>
      </c>
      <c r="P24" s="4"/>
      <c r="Q24" s="4"/>
      <c r="R24" s="4"/>
    </row>
    <row r="25" spans="1:18" ht="15.75">
      <c r="A25" s="9"/>
      <c r="B25" s="8"/>
      <c r="C25" s="8"/>
      <c r="D25" s="8"/>
      <c r="E25" s="7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</sheetData>
  <mergeCells count="7">
    <mergeCell ref="G16:R16"/>
    <mergeCell ref="A16:A17"/>
    <mergeCell ref="B16:B17"/>
    <mergeCell ref="C16:C17"/>
    <mergeCell ref="D16:D17"/>
    <mergeCell ref="E16:E17"/>
    <mergeCell ref="F16:F17"/>
  </mergeCells>
  <dataValidations count="2">
    <dataValidation type="list" allowBlank="1" showInputMessage="1" showErrorMessage="1" sqref="A3:A4 A6:A11">
      <formula1>Справочник_работ_и_услуг</formula1>
    </dataValidation>
    <dataValidation type="list" allowBlank="1" showInputMessage="1" showErrorMessage="1" sqref="A3:A4 A6:A11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28"/>
  <sheetViews>
    <sheetView workbookViewId="0">
      <selection activeCell="E25" sqref="E25"/>
    </sheetView>
  </sheetViews>
  <sheetFormatPr defaultRowHeight="15"/>
  <cols>
    <col min="1" max="1" width="66.85546875" customWidth="1"/>
    <col min="2" max="2" width="17.28515625" customWidth="1"/>
    <col min="3" max="3" width="19.42578125" customWidth="1"/>
    <col min="4" max="4" width="16.7109375" customWidth="1"/>
    <col min="5" max="5" width="17.7109375" customWidth="1"/>
  </cols>
  <sheetData>
    <row r="2" spans="1:18" ht="51" customHeight="1">
      <c r="A2" s="2" t="s">
        <v>39</v>
      </c>
      <c r="B2" s="3" t="s">
        <v>8</v>
      </c>
      <c r="C2" s="17" t="s">
        <v>42</v>
      </c>
      <c r="D2" s="17" t="s">
        <v>41</v>
      </c>
      <c r="E2" s="3" t="s">
        <v>9</v>
      </c>
    </row>
    <row r="3" spans="1:18">
      <c r="A3" s="4" t="s">
        <v>19</v>
      </c>
      <c r="B3" s="16">
        <v>0.66</v>
      </c>
      <c r="C3" s="4">
        <v>3895.9</v>
      </c>
      <c r="D3" s="4">
        <v>12</v>
      </c>
      <c r="E3" s="18">
        <f>D3*C3*B3</f>
        <v>30855.53</v>
      </c>
    </row>
    <row r="4" spans="1:18">
      <c r="A4" s="4" t="s">
        <v>18</v>
      </c>
      <c r="B4" s="16">
        <v>0.66</v>
      </c>
      <c r="C4" s="4">
        <v>3895.9</v>
      </c>
      <c r="D4" s="4">
        <v>12</v>
      </c>
      <c r="E4" s="18">
        <f t="shared" ref="E4:E11" si="0">D4*C4*B4</f>
        <v>30855.53</v>
      </c>
    </row>
    <row r="5" spans="1:18">
      <c r="A5" s="4" t="s">
        <v>20</v>
      </c>
      <c r="B5" s="16">
        <v>0.17</v>
      </c>
      <c r="C5" s="4">
        <v>3895.9</v>
      </c>
      <c r="D5" s="4">
        <v>12</v>
      </c>
      <c r="E5" s="18">
        <f t="shared" si="0"/>
        <v>7947.64</v>
      </c>
    </row>
    <row r="6" spans="1:18">
      <c r="A6" s="4" t="s">
        <v>17</v>
      </c>
      <c r="B6" s="16">
        <v>0.66</v>
      </c>
      <c r="C6" s="4">
        <v>3895.9</v>
      </c>
      <c r="D6" s="4">
        <v>12</v>
      </c>
      <c r="E6" s="18">
        <f t="shared" si="0"/>
        <v>30855.53</v>
      </c>
    </row>
    <row r="7" spans="1:18">
      <c r="A7" s="4" t="s">
        <v>16</v>
      </c>
      <c r="B7" s="16">
        <v>0.66</v>
      </c>
      <c r="C7" s="4">
        <v>3895.9</v>
      </c>
      <c r="D7" s="4">
        <v>12</v>
      </c>
      <c r="E7" s="18">
        <f t="shared" si="0"/>
        <v>30855.53</v>
      </c>
    </row>
    <row r="8" spans="1:18">
      <c r="A8" s="4" t="s">
        <v>38</v>
      </c>
      <c r="B8" s="16">
        <v>1.49</v>
      </c>
      <c r="C8" s="4">
        <v>3895.9</v>
      </c>
      <c r="D8" s="4">
        <v>12</v>
      </c>
      <c r="E8" s="18">
        <f t="shared" si="0"/>
        <v>69658.69</v>
      </c>
    </row>
    <row r="9" spans="1:18">
      <c r="A9" s="4" t="s">
        <v>15</v>
      </c>
      <c r="B9" s="16">
        <v>1.19</v>
      </c>
      <c r="C9" s="4">
        <v>3895.9</v>
      </c>
      <c r="D9" s="4">
        <v>12</v>
      </c>
      <c r="E9" s="18">
        <f t="shared" si="0"/>
        <v>55633.45</v>
      </c>
    </row>
    <row r="10" spans="1:18">
      <c r="A10" s="4" t="s">
        <v>13</v>
      </c>
      <c r="B10" s="16">
        <v>2.23</v>
      </c>
      <c r="C10" s="4">
        <v>3895.9</v>
      </c>
      <c r="D10" s="4">
        <v>12</v>
      </c>
      <c r="E10" s="18">
        <f t="shared" si="0"/>
        <v>104254.28</v>
      </c>
    </row>
    <row r="11" spans="1:18">
      <c r="A11" s="4" t="s">
        <v>14</v>
      </c>
      <c r="B11" s="16">
        <v>1.58</v>
      </c>
      <c r="C11" s="4">
        <v>3895.9</v>
      </c>
      <c r="D11" s="4">
        <v>12</v>
      </c>
      <c r="E11" s="18">
        <f t="shared" si="0"/>
        <v>73866.259999999995</v>
      </c>
    </row>
    <row r="15" spans="1:18" ht="15" customHeight="1">
      <c r="A15" s="21" t="s">
        <v>24</v>
      </c>
      <c r="B15" s="21" t="s">
        <v>30</v>
      </c>
      <c r="C15" s="21" t="s">
        <v>25</v>
      </c>
      <c r="D15" s="21" t="s">
        <v>26</v>
      </c>
      <c r="E15" s="21" t="s">
        <v>28</v>
      </c>
      <c r="F15" s="21" t="s">
        <v>27</v>
      </c>
      <c r="G15" s="26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8"/>
    </row>
    <row r="16" spans="1:18">
      <c r="A16" s="29"/>
      <c r="B16" s="29"/>
      <c r="C16" s="29"/>
      <c r="D16" s="29"/>
      <c r="E16" s="29"/>
      <c r="F16" s="29"/>
      <c r="G16" s="30">
        <v>43466</v>
      </c>
      <c r="H16" s="30">
        <v>43497</v>
      </c>
      <c r="I16" s="30">
        <v>43525</v>
      </c>
      <c r="J16" s="30">
        <v>43556</v>
      </c>
      <c r="K16" s="30">
        <v>43586</v>
      </c>
      <c r="L16" s="30">
        <v>43617</v>
      </c>
      <c r="M16" s="30">
        <v>43647</v>
      </c>
      <c r="N16" s="30">
        <v>43678</v>
      </c>
      <c r="O16" s="30">
        <v>43709</v>
      </c>
      <c r="P16" s="30">
        <v>43739</v>
      </c>
      <c r="Q16" s="30">
        <v>43770</v>
      </c>
      <c r="R16" s="30">
        <v>43800</v>
      </c>
    </row>
    <row r="17" spans="1:18">
      <c r="A17" s="6" t="s">
        <v>57</v>
      </c>
      <c r="B17" s="8" t="s">
        <v>49</v>
      </c>
      <c r="C17" s="8"/>
      <c r="D17" s="8">
        <v>1020.8</v>
      </c>
      <c r="E17" s="7">
        <v>12000</v>
      </c>
      <c r="F17" s="4">
        <v>1</v>
      </c>
      <c r="G17" s="4"/>
      <c r="H17" s="4"/>
      <c r="I17" s="4"/>
      <c r="J17" s="4"/>
      <c r="K17" s="4"/>
      <c r="L17" s="4">
        <v>1</v>
      </c>
      <c r="M17" s="4"/>
      <c r="N17" s="4"/>
      <c r="O17" s="4"/>
      <c r="P17" s="4"/>
      <c r="Q17" s="4"/>
      <c r="R17" s="4"/>
    </row>
    <row r="18" spans="1:18">
      <c r="A18" s="6" t="s">
        <v>58</v>
      </c>
      <c r="B18" s="8" t="s">
        <v>31</v>
      </c>
      <c r="C18" s="8">
        <v>260</v>
      </c>
      <c r="D18" s="8">
        <v>12</v>
      </c>
      <c r="E18" s="7">
        <v>3120</v>
      </c>
      <c r="F18" s="4">
        <v>2</v>
      </c>
      <c r="G18" s="4"/>
      <c r="H18" s="4"/>
      <c r="I18" s="4"/>
      <c r="J18" s="4">
        <v>1</v>
      </c>
      <c r="K18" s="4"/>
      <c r="L18" s="4"/>
      <c r="M18" s="4"/>
      <c r="N18" s="4">
        <v>1</v>
      </c>
      <c r="O18" s="4"/>
      <c r="P18" s="4"/>
      <c r="Q18" s="4"/>
      <c r="R18" s="4"/>
    </row>
    <row r="19" spans="1:18">
      <c r="A19" s="6" t="s">
        <v>54</v>
      </c>
      <c r="B19" s="8" t="s">
        <v>31</v>
      </c>
      <c r="C19" s="8">
        <v>93.7</v>
      </c>
      <c r="D19" s="8">
        <v>8</v>
      </c>
      <c r="E19" s="7">
        <v>750</v>
      </c>
      <c r="F19" s="4">
        <v>1</v>
      </c>
      <c r="G19" s="4"/>
      <c r="H19" s="4"/>
      <c r="I19" s="4"/>
      <c r="J19" s="4"/>
      <c r="K19" s="4"/>
      <c r="L19" s="4"/>
      <c r="M19" s="4">
        <v>1</v>
      </c>
      <c r="N19" s="4"/>
      <c r="O19" s="4"/>
      <c r="P19" s="4"/>
      <c r="Q19" s="4"/>
      <c r="R19" s="4"/>
    </row>
    <row r="20" spans="1:18">
      <c r="A20" s="6" t="s">
        <v>59</v>
      </c>
      <c r="B20" s="8" t="s">
        <v>31</v>
      </c>
      <c r="C20" s="8">
        <v>180</v>
      </c>
      <c r="D20" s="8">
        <v>24</v>
      </c>
      <c r="E20" s="7">
        <v>4320</v>
      </c>
      <c r="F20" s="4">
        <v>3</v>
      </c>
      <c r="G20" s="4"/>
      <c r="H20" s="4"/>
      <c r="I20" s="4"/>
      <c r="J20" s="4"/>
      <c r="K20" s="4">
        <v>1</v>
      </c>
      <c r="L20" s="4">
        <v>1</v>
      </c>
      <c r="M20" s="4"/>
      <c r="N20" s="4"/>
      <c r="O20" s="4"/>
      <c r="P20" s="4">
        <v>1</v>
      </c>
      <c r="Q20" s="4"/>
      <c r="R20" s="4"/>
    </row>
    <row r="21" spans="1:18">
      <c r="A21" s="6" t="s">
        <v>60</v>
      </c>
      <c r="B21" s="8"/>
      <c r="C21" s="8"/>
      <c r="D21" s="8">
        <v>1020.8</v>
      </c>
      <c r="E21" s="7">
        <v>620</v>
      </c>
      <c r="F21" s="4">
        <v>3</v>
      </c>
      <c r="G21" s="4"/>
      <c r="H21" s="4"/>
      <c r="I21" s="4"/>
      <c r="J21" s="4"/>
      <c r="K21" s="4">
        <v>1</v>
      </c>
      <c r="L21" s="4">
        <v>1</v>
      </c>
      <c r="M21" s="4"/>
      <c r="N21" s="4"/>
      <c r="O21" s="4">
        <v>1</v>
      </c>
      <c r="P21" s="4"/>
      <c r="Q21" s="4"/>
      <c r="R21" s="4"/>
    </row>
    <row r="22" spans="1:18">
      <c r="A22" s="6" t="s">
        <v>61</v>
      </c>
      <c r="B22" s="8" t="s">
        <v>62</v>
      </c>
      <c r="C22" s="8">
        <v>69</v>
      </c>
      <c r="D22" s="8">
        <v>55</v>
      </c>
      <c r="E22" s="7">
        <v>3800</v>
      </c>
      <c r="F22" s="4">
        <v>1</v>
      </c>
      <c r="G22" s="4"/>
      <c r="H22" s="4"/>
      <c r="I22" s="4"/>
      <c r="J22" s="4"/>
      <c r="K22" s="4"/>
      <c r="L22" s="4">
        <v>1</v>
      </c>
      <c r="M22" s="4"/>
      <c r="N22" s="4"/>
      <c r="O22" s="4"/>
      <c r="P22" s="4"/>
      <c r="Q22" s="4"/>
      <c r="R22" s="4"/>
    </row>
    <row r="23" spans="1:18" ht="15.75">
      <c r="A23" s="9" t="s">
        <v>63</v>
      </c>
      <c r="B23" s="8" t="s">
        <v>62</v>
      </c>
      <c r="C23" s="8">
        <v>60.5</v>
      </c>
      <c r="D23" s="8">
        <v>16</v>
      </c>
      <c r="E23" s="7">
        <v>968</v>
      </c>
      <c r="F23" s="4">
        <v>1</v>
      </c>
      <c r="G23" s="4"/>
      <c r="H23" s="4"/>
      <c r="I23" s="4"/>
      <c r="J23" s="4"/>
      <c r="K23" s="4"/>
      <c r="L23" s="4"/>
      <c r="M23" s="4">
        <v>1</v>
      </c>
      <c r="N23" s="4"/>
      <c r="O23" s="4"/>
      <c r="P23" s="4"/>
      <c r="Q23" s="4"/>
      <c r="R23" s="4"/>
    </row>
    <row r="24" spans="1:18" ht="15.75">
      <c r="A24" s="9" t="s">
        <v>64</v>
      </c>
      <c r="B24" s="8" t="s">
        <v>31</v>
      </c>
      <c r="C24" s="8">
        <v>140</v>
      </c>
      <c r="D24" s="8">
        <v>18</v>
      </c>
      <c r="E24" s="7">
        <v>2520</v>
      </c>
      <c r="F24" s="4">
        <v>4</v>
      </c>
      <c r="G24" s="4"/>
      <c r="H24" s="4"/>
      <c r="I24" s="4"/>
      <c r="J24" s="4"/>
      <c r="K24" s="4">
        <v>1</v>
      </c>
      <c r="L24" s="4"/>
      <c r="M24" s="4">
        <v>1</v>
      </c>
      <c r="N24" s="4">
        <v>1</v>
      </c>
      <c r="O24" s="4">
        <v>1</v>
      </c>
      <c r="P24" s="4"/>
      <c r="Q24" s="4"/>
      <c r="R24" s="4"/>
    </row>
    <row r="25" spans="1:18" ht="15.75">
      <c r="A25" s="10" t="s">
        <v>65</v>
      </c>
      <c r="B25" s="8" t="s">
        <v>53</v>
      </c>
      <c r="C25" s="8">
        <v>60.5</v>
      </c>
      <c r="D25" s="8">
        <v>61</v>
      </c>
      <c r="E25" s="4">
        <v>3712.5</v>
      </c>
      <c r="F25" s="4">
        <v>1</v>
      </c>
      <c r="G25" s="4"/>
      <c r="H25" s="4"/>
      <c r="I25" s="4"/>
      <c r="J25" s="4"/>
      <c r="K25" s="4"/>
      <c r="L25" s="4"/>
      <c r="M25" s="4"/>
      <c r="N25" s="4">
        <v>1</v>
      </c>
      <c r="O25" s="4"/>
      <c r="P25" s="4"/>
      <c r="Q25" s="4"/>
      <c r="R25" s="4"/>
    </row>
    <row r="26" spans="1:18">
      <c r="A26" s="4" t="s">
        <v>43</v>
      </c>
      <c r="B26" s="8"/>
      <c r="C26" s="8"/>
      <c r="D26" s="8">
        <v>1</v>
      </c>
      <c r="E26" s="4">
        <v>21898.84</v>
      </c>
      <c r="F26" s="4">
        <v>1</v>
      </c>
      <c r="G26" s="4"/>
      <c r="H26" s="4"/>
      <c r="I26" s="4"/>
      <c r="J26" s="4"/>
      <c r="K26" s="4"/>
      <c r="L26" s="4"/>
      <c r="M26" s="4"/>
      <c r="N26" s="4"/>
      <c r="O26" s="4">
        <v>1</v>
      </c>
      <c r="P26" s="4"/>
      <c r="Q26" s="4"/>
      <c r="R26" s="4"/>
    </row>
    <row r="27" spans="1:18">
      <c r="A27" s="4" t="s">
        <v>88</v>
      </c>
      <c r="B27" s="8" t="s">
        <v>31</v>
      </c>
      <c r="C27" s="8">
        <v>25000</v>
      </c>
      <c r="D27" s="8">
        <v>1</v>
      </c>
      <c r="E27" s="4">
        <v>25000</v>
      </c>
      <c r="F27" s="11">
        <v>1</v>
      </c>
      <c r="G27" s="4"/>
      <c r="H27" s="4"/>
      <c r="I27" s="4"/>
      <c r="J27" s="4"/>
      <c r="K27" s="4"/>
      <c r="L27" s="4"/>
      <c r="M27" s="4">
        <v>1</v>
      </c>
      <c r="N27" s="4"/>
      <c r="O27" s="4"/>
      <c r="P27" s="4"/>
      <c r="Q27" s="4"/>
      <c r="R27" s="4"/>
    </row>
    <row r="28" spans="1:18">
      <c r="A28" s="4"/>
      <c r="B28" s="4"/>
      <c r="C28" s="4"/>
      <c r="D28" s="4"/>
      <c r="E28" s="4"/>
      <c r="F28" s="11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</sheetData>
  <mergeCells count="7">
    <mergeCell ref="G15:R15"/>
    <mergeCell ref="A15:A16"/>
    <mergeCell ref="B15:B16"/>
    <mergeCell ref="C15:C16"/>
    <mergeCell ref="D15:D16"/>
    <mergeCell ref="E15:E16"/>
    <mergeCell ref="F15:F16"/>
  </mergeCells>
  <dataValidations count="2">
    <dataValidation type="list" allowBlank="1" showInputMessage="1" showErrorMessage="1" sqref="A3:A4 A6:A11">
      <formula1>#REF!</formula1>
    </dataValidation>
    <dataValidation type="list" allowBlank="1" showInputMessage="1" showErrorMessage="1" sqref="A3:A4 A6:A11">
      <formula1>Справочник_работ_и_услуг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R28"/>
  <sheetViews>
    <sheetView workbookViewId="0">
      <selection activeCell="C31" sqref="C31"/>
    </sheetView>
  </sheetViews>
  <sheetFormatPr defaultRowHeight="15"/>
  <cols>
    <col min="1" max="1" width="66.85546875" customWidth="1"/>
    <col min="2" max="2" width="18.140625" customWidth="1"/>
    <col min="3" max="3" width="19.42578125" customWidth="1"/>
    <col min="4" max="4" width="16.5703125" customWidth="1"/>
    <col min="5" max="5" width="18" customWidth="1"/>
  </cols>
  <sheetData>
    <row r="2" spans="1:5" ht="50.25" customHeight="1">
      <c r="A2" s="2" t="s">
        <v>39</v>
      </c>
      <c r="B2" s="3" t="s">
        <v>8</v>
      </c>
      <c r="C2" s="17" t="s">
        <v>42</v>
      </c>
      <c r="D2" s="17" t="s">
        <v>41</v>
      </c>
      <c r="E2" s="3" t="s">
        <v>9</v>
      </c>
    </row>
    <row r="3" spans="1:5">
      <c r="A3" s="4" t="s">
        <v>19</v>
      </c>
      <c r="B3" s="16">
        <v>0.66</v>
      </c>
      <c r="C3" s="4">
        <v>4312.8999999999996</v>
      </c>
      <c r="D3" s="4">
        <v>12</v>
      </c>
      <c r="E3" s="18">
        <f>D3*C3*B3</f>
        <v>34158.17</v>
      </c>
    </row>
    <row r="4" spans="1:5">
      <c r="A4" s="4" t="s">
        <v>18</v>
      </c>
      <c r="B4" s="16">
        <v>0.66</v>
      </c>
      <c r="C4" s="4">
        <v>4312.8999999999996</v>
      </c>
      <c r="D4" s="4">
        <v>12</v>
      </c>
      <c r="E4" s="18">
        <f t="shared" ref="E4:E11" si="0">D4*C4*B4</f>
        <v>34158.17</v>
      </c>
    </row>
    <row r="5" spans="1:5">
      <c r="A5" s="4" t="s">
        <v>20</v>
      </c>
      <c r="B5" s="16">
        <v>0.17</v>
      </c>
      <c r="C5" s="4">
        <v>4312.8999999999996</v>
      </c>
      <c r="D5" s="4">
        <v>12</v>
      </c>
      <c r="E5" s="18">
        <f t="shared" si="0"/>
        <v>8798.32</v>
      </c>
    </row>
    <row r="6" spans="1:5">
      <c r="A6" s="4" t="s">
        <v>17</v>
      </c>
      <c r="B6" s="16">
        <v>0.66</v>
      </c>
      <c r="C6" s="4">
        <v>4312.8999999999996</v>
      </c>
      <c r="D6" s="4">
        <v>12</v>
      </c>
      <c r="E6" s="18">
        <f t="shared" si="0"/>
        <v>34158.17</v>
      </c>
    </row>
    <row r="7" spans="1:5">
      <c r="A7" s="4" t="s">
        <v>16</v>
      </c>
      <c r="B7" s="16">
        <v>0.66</v>
      </c>
      <c r="C7" s="4">
        <v>4312.8999999999996</v>
      </c>
      <c r="D7" s="4">
        <v>12</v>
      </c>
      <c r="E7" s="18">
        <f t="shared" si="0"/>
        <v>34158.17</v>
      </c>
    </row>
    <row r="8" spans="1:5">
      <c r="A8" s="4" t="s">
        <v>38</v>
      </c>
      <c r="B8" s="16">
        <v>1.49</v>
      </c>
      <c r="C8" s="4">
        <v>4312.8999999999996</v>
      </c>
      <c r="D8" s="4">
        <v>12</v>
      </c>
      <c r="E8" s="18">
        <f t="shared" si="0"/>
        <v>77114.649999999994</v>
      </c>
    </row>
    <row r="9" spans="1:5">
      <c r="A9" s="4" t="s">
        <v>15</v>
      </c>
      <c r="B9" s="16">
        <v>1.19</v>
      </c>
      <c r="C9" s="4">
        <v>4312.8999999999996</v>
      </c>
      <c r="D9" s="4">
        <v>12</v>
      </c>
      <c r="E9" s="18">
        <f t="shared" si="0"/>
        <v>61588.21</v>
      </c>
    </row>
    <row r="10" spans="1:5">
      <c r="A10" s="4" t="s">
        <v>13</v>
      </c>
      <c r="B10" s="16">
        <v>2.23</v>
      </c>
      <c r="C10" s="4">
        <v>4312.8999999999996</v>
      </c>
      <c r="D10" s="4">
        <v>12</v>
      </c>
      <c r="E10" s="18">
        <f t="shared" si="0"/>
        <v>115413.2</v>
      </c>
    </row>
    <row r="11" spans="1:5">
      <c r="A11" s="4" t="s">
        <v>14</v>
      </c>
      <c r="B11" s="16">
        <v>1.58</v>
      </c>
      <c r="C11" s="4">
        <v>4312.8999999999996</v>
      </c>
      <c r="D11" s="4">
        <v>12</v>
      </c>
      <c r="E11" s="18">
        <f t="shared" si="0"/>
        <v>81772.58</v>
      </c>
    </row>
    <row r="17" spans="1:18" ht="15" customHeight="1">
      <c r="A17" s="21" t="s">
        <v>24</v>
      </c>
      <c r="B17" s="21" t="s">
        <v>30</v>
      </c>
      <c r="C17" s="21" t="s">
        <v>25</v>
      </c>
      <c r="D17" s="21" t="s">
        <v>26</v>
      </c>
      <c r="E17" s="21" t="s">
        <v>28</v>
      </c>
      <c r="F17" s="21" t="s">
        <v>27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</row>
    <row r="18" spans="1:18">
      <c r="A18" s="22"/>
      <c r="B18" s="23"/>
      <c r="C18" s="23"/>
      <c r="D18" s="24"/>
      <c r="E18" s="25"/>
      <c r="F18" s="25"/>
      <c r="G18" s="30">
        <v>43466</v>
      </c>
      <c r="H18" s="30">
        <v>43497</v>
      </c>
      <c r="I18" s="30">
        <v>43525</v>
      </c>
      <c r="J18" s="30">
        <v>43556</v>
      </c>
      <c r="K18" s="30">
        <v>43586</v>
      </c>
      <c r="L18" s="30">
        <v>43617</v>
      </c>
      <c r="M18" s="30">
        <v>43647</v>
      </c>
      <c r="N18" s="30">
        <v>43678</v>
      </c>
      <c r="O18" s="30">
        <v>43344</v>
      </c>
      <c r="P18" s="1" t="s">
        <v>21</v>
      </c>
      <c r="Q18" s="1" t="s">
        <v>22</v>
      </c>
      <c r="R18" s="1" t="s">
        <v>23</v>
      </c>
    </row>
    <row r="19" spans="1:18">
      <c r="A19" s="6" t="s">
        <v>54</v>
      </c>
      <c r="B19" s="8" t="s">
        <v>31</v>
      </c>
      <c r="C19" s="8">
        <v>100</v>
      </c>
      <c r="D19" s="8">
        <v>4</v>
      </c>
      <c r="E19" s="7">
        <v>400</v>
      </c>
      <c r="F19" s="4">
        <v>4</v>
      </c>
      <c r="G19" s="4"/>
      <c r="H19" s="4"/>
      <c r="I19" s="4"/>
      <c r="J19" s="4"/>
      <c r="K19" s="4"/>
      <c r="L19" s="4">
        <v>2</v>
      </c>
      <c r="M19" s="4">
        <v>2</v>
      </c>
      <c r="N19" s="4"/>
      <c r="O19" s="4"/>
      <c r="P19" s="4"/>
      <c r="Q19" s="4"/>
      <c r="R19" s="4"/>
    </row>
    <row r="20" spans="1:18">
      <c r="A20" s="6" t="s">
        <v>61</v>
      </c>
      <c r="B20" s="8" t="s">
        <v>53</v>
      </c>
      <c r="C20" s="8">
        <v>35</v>
      </c>
      <c r="D20" s="8">
        <v>47</v>
      </c>
      <c r="E20" s="7">
        <v>1645</v>
      </c>
      <c r="F20" s="4">
        <v>2</v>
      </c>
      <c r="G20" s="4"/>
      <c r="H20" s="4"/>
      <c r="I20" s="4"/>
      <c r="J20" s="4"/>
      <c r="K20" s="4">
        <v>1</v>
      </c>
      <c r="L20" s="4"/>
      <c r="M20" s="4"/>
      <c r="N20" s="4"/>
      <c r="O20" s="4">
        <v>1</v>
      </c>
      <c r="P20" s="4"/>
      <c r="Q20" s="4"/>
      <c r="R20" s="4"/>
    </row>
    <row r="21" spans="1:18">
      <c r="A21" s="6" t="s">
        <v>35</v>
      </c>
      <c r="B21" s="8" t="s">
        <v>31</v>
      </c>
      <c r="C21" s="8">
        <v>5265.6</v>
      </c>
      <c r="D21" s="8">
        <v>4</v>
      </c>
      <c r="E21" s="7">
        <v>21062.38</v>
      </c>
      <c r="F21" s="4">
        <v>4</v>
      </c>
      <c r="G21" s="4"/>
      <c r="H21" s="4"/>
      <c r="I21" s="4"/>
      <c r="J21" s="4"/>
      <c r="K21" s="4"/>
      <c r="L21" s="4">
        <v>2</v>
      </c>
      <c r="M21" s="4">
        <v>2</v>
      </c>
      <c r="N21" s="4"/>
      <c r="O21" s="4"/>
      <c r="P21" s="4"/>
      <c r="Q21" s="4"/>
      <c r="R21" s="4"/>
    </row>
    <row r="22" spans="1:18">
      <c r="A22" s="6" t="s">
        <v>66</v>
      </c>
      <c r="B22" s="8" t="s">
        <v>31</v>
      </c>
      <c r="C22" s="8">
        <v>290.23</v>
      </c>
      <c r="D22" s="8">
        <v>26</v>
      </c>
      <c r="E22" s="7">
        <v>7546.2</v>
      </c>
      <c r="F22" s="4">
        <v>4</v>
      </c>
      <c r="G22" s="4"/>
      <c r="H22" s="4"/>
      <c r="I22" s="4"/>
      <c r="J22" s="4"/>
      <c r="K22" s="4">
        <v>1</v>
      </c>
      <c r="L22" s="4">
        <v>1</v>
      </c>
      <c r="M22" s="4">
        <v>1</v>
      </c>
      <c r="N22" s="4"/>
      <c r="O22" s="4"/>
      <c r="P22" s="4">
        <v>1</v>
      </c>
      <c r="Q22" s="4"/>
      <c r="R22" s="4"/>
    </row>
    <row r="23" spans="1:18">
      <c r="A23" s="6" t="s">
        <v>32</v>
      </c>
      <c r="B23" s="8"/>
      <c r="C23" s="8"/>
      <c r="D23" s="8">
        <v>1</v>
      </c>
      <c r="E23" s="7">
        <v>26719</v>
      </c>
      <c r="F23" s="4">
        <v>1</v>
      </c>
      <c r="G23" s="4"/>
      <c r="H23" s="4"/>
      <c r="I23" s="4"/>
      <c r="J23" s="4"/>
      <c r="K23" s="4"/>
      <c r="L23" s="4"/>
      <c r="M23" s="4"/>
      <c r="N23" s="4">
        <v>1</v>
      </c>
      <c r="O23" s="4"/>
      <c r="P23" s="4"/>
      <c r="Q23" s="4"/>
      <c r="R23" s="4"/>
    </row>
    <row r="24" spans="1:18" ht="15.75">
      <c r="A24" s="12" t="s">
        <v>67</v>
      </c>
      <c r="B24" s="8" t="s">
        <v>53</v>
      </c>
      <c r="C24" s="8" t="s">
        <v>68</v>
      </c>
      <c r="D24" s="8">
        <v>32</v>
      </c>
      <c r="E24" s="7">
        <v>1400</v>
      </c>
      <c r="F24" s="4">
        <v>1</v>
      </c>
      <c r="G24" s="4"/>
      <c r="H24" s="4"/>
      <c r="I24" s="4"/>
      <c r="J24" s="4"/>
      <c r="K24" s="4"/>
      <c r="L24" s="4"/>
      <c r="M24" s="4">
        <v>1</v>
      </c>
      <c r="N24" s="4">
        <v>1</v>
      </c>
      <c r="O24" s="4">
        <v>1</v>
      </c>
      <c r="P24" s="4"/>
      <c r="Q24" s="4"/>
      <c r="R24" s="4"/>
    </row>
    <row r="25" spans="1:18" ht="15.75">
      <c r="A25" s="9" t="s">
        <v>69</v>
      </c>
      <c r="B25" s="8"/>
      <c r="C25" s="8"/>
      <c r="D25" s="8">
        <v>1015.17</v>
      </c>
      <c r="E25" s="7">
        <v>12000</v>
      </c>
      <c r="F25" s="4">
        <v>1</v>
      </c>
      <c r="G25" s="4"/>
      <c r="H25" s="4"/>
      <c r="I25" s="4"/>
      <c r="J25" s="4">
        <v>1</v>
      </c>
      <c r="K25" s="4"/>
      <c r="L25" s="4"/>
      <c r="M25" s="4"/>
      <c r="N25" s="4"/>
      <c r="O25" s="4"/>
      <c r="P25" s="4"/>
      <c r="Q25" s="4"/>
      <c r="R25" s="4"/>
    </row>
    <row r="26" spans="1:18">
      <c r="A26" s="4" t="s">
        <v>70</v>
      </c>
      <c r="B26" s="8" t="s">
        <v>31</v>
      </c>
      <c r="C26" s="8">
        <v>10000</v>
      </c>
      <c r="D26" s="8">
        <v>1</v>
      </c>
      <c r="E26" s="7">
        <v>10000</v>
      </c>
      <c r="F26" s="4">
        <v>1</v>
      </c>
      <c r="G26" s="4"/>
      <c r="H26" s="4"/>
      <c r="I26" s="4"/>
      <c r="J26" s="4"/>
      <c r="K26" s="4">
        <v>1</v>
      </c>
      <c r="L26" s="4"/>
      <c r="M26" s="4"/>
      <c r="N26" s="4"/>
      <c r="O26" s="4"/>
      <c r="P26" s="4"/>
      <c r="Q26" s="4"/>
      <c r="R26" s="4"/>
    </row>
    <row r="27" spans="1:18">
      <c r="A27" s="6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</sheetData>
  <mergeCells count="7">
    <mergeCell ref="G17:R17"/>
    <mergeCell ref="A17:A18"/>
    <mergeCell ref="B17:B18"/>
    <mergeCell ref="C17:C18"/>
    <mergeCell ref="D17:D18"/>
    <mergeCell ref="E17:E18"/>
    <mergeCell ref="F17:F18"/>
  </mergeCells>
  <dataValidations count="2">
    <dataValidation type="list" allowBlank="1" showInputMessage="1" showErrorMessage="1" sqref="A3:A4 A6:A11">
      <formula1>Справочник_работ_и_услуг</formula1>
    </dataValidation>
    <dataValidation type="list" allowBlank="1" showInputMessage="1" showErrorMessage="1" sqref="A3:A4 A6:A11">
      <formula1>#REF!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R26"/>
  <sheetViews>
    <sheetView workbookViewId="0">
      <selection activeCell="E26" sqref="E26"/>
    </sheetView>
  </sheetViews>
  <sheetFormatPr defaultRowHeight="15"/>
  <cols>
    <col min="1" max="1" width="67.42578125" customWidth="1"/>
    <col min="2" max="2" width="15.5703125" customWidth="1"/>
    <col min="3" max="3" width="20" customWidth="1"/>
    <col min="4" max="4" width="16.7109375" customWidth="1"/>
    <col min="5" max="5" width="19.85546875" customWidth="1"/>
  </cols>
  <sheetData>
    <row r="2" spans="1:18" ht="45.75" customHeight="1">
      <c r="A2" s="2" t="s">
        <v>39</v>
      </c>
      <c r="B2" s="3" t="s">
        <v>8</v>
      </c>
      <c r="C2" s="17" t="s">
        <v>42</v>
      </c>
      <c r="D2" s="17" t="s">
        <v>41</v>
      </c>
      <c r="E2" s="3" t="s">
        <v>9</v>
      </c>
    </row>
    <row r="3" spans="1:18">
      <c r="A3" s="4" t="s">
        <v>19</v>
      </c>
      <c r="B3" s="16">
        <v>0.66</v>
      </c>
      <c r="C3" s="4">
        <v>4670</v>
      </c>
      <c r="D3" s="4">
        <v>12</v>
      </c>
      <c r="E3" s="18">
        <f>D3*C3*B3</f>
        <v>36986.400000000001</v>
      </c>
    </row>
    <row r="4" spans="1:18">
      <c r="A4" s="4" t="s">
        <v>18</v>
      </c>
      <c r="B4" s="16">
        <v>0.66</v>
      </c>
      <c r="C4" s="4">
        <v>4670</v>
      </c>
      <c r="D4" s="4">
        <v>12</v>
      </c>
      <c r="E4" s="18">
        <f t="shared" ref="E4:E11" si="0">D4*C4*B4</f>
        <v>36986.400000000001</v>
      </c>
    </row>
    <row r="5" spans="1:18">
      <c r="A5" s="4" t="s">
        <v>20</v>
      </c>
      <c r="B5" s="16">
        <v>0.17</v>
      </c>
      <c r="C5" s="4">
        <v>4670</v>
      </c>
      <c r="D5" s="4">
        <v>12</v>
      </c>
      <c r="E5" s="18">
        <f t="shared" si="0"/>
        <v>9526.7999999999993</v>
      </c>
    </row>
    <row r="6" spans="1:18">
      <c r="A6" s="4" t="s">
        <v>17</v>
      </c>
      <c r="B6" s="16">
        <v>0.66</v>
      </c>
      <c r="C6" s="4">
        <v>4670</v>
      </c>
      <c r="D6" s="4">
        <v>12</v>
      </c>
      <c r="E6" s="18">
        <f t="shared" si="0"/>
        <v>36986.400000000001</v>
      </c>
    </row>
    <row r="7" spans="1:18">
      <c r="A7" s="4" t="s">
        <v>16</v>
      </c>
      <c r="B7" s="16">
        <v>0.66</v>
      </c>
      <c r="C7" s="4">
        <v>4670</v>
      </c>
      <c r="D7" s="4">
        <v>12</v>
      </c>
      <c r="E7" s="18">
        <f t="shared" si="0"/>
        <v>36986.400000000001</v>
      </c>
    </row>
    <row r="8" spans="1:18">
      <c r="A8" s="4" t="s">
        <v>38</v>
      </c>
      <c r="B8" s="16">
        <v>1.49</v>
      </c>
      <c r="C8" s="4">
        <v>4670</v>
      </c>
      <c r="D8" s="4">
        <v>12</v>
      </c>
      <c r="E8" s="18">
        <f t="shared" si="0"/>
        <v>83499.600000000006</v>
      </c>
    </row>
    <row r="9" spans="1:18">
      <c r="A9" s="4" t="s">
        <v>15</v>
      </c>
      <c r="B9" s="16">
        <v>1.19</v>
      </c>
      <c r="C9" s="4">
        <v>4670</v>
      </c>
      <c r="D9" s="4">
        <v>12</v>
      </c>
      <c r="E9" s="18">
        <f t="shared" si="0"/>
        <v>66687.600000000006</v>
      </c>
    </row>
    <row r="10" spans="1:18">
      <c r="A10" s="4" t="s">
        <v>13</v>
      </c>
      <c r="B10" s="16">
        <v>2.23</v>
      </c>
      <c r="C10" s="4">
        <v>4670</v>
      </c>
      <c r="D10" s="4">
        <v>12</v>
      </c>
      <c r="E10" s="18">
        <f t="shared" si="0"/>
        <v>124969.2</v>
      </c>
    </row>
    <row r="11" spans="1:18">
      <c r="A11" s="4" t="s">
        <v>14</v>
      </c>
      <c r="B11" s="16">
        <v>1.58</v>
      </c>
      <c r="C11" s="4">
        <v>4670</v>
      </c>
      <c r="D11" s="4">
        <v>12</v>
      </c>
      <c r="E11" s="18">
        <f t="shared" si="0"/>
        <v>88543.2</v>
      </c>
    </row>
    <row r="16" spans="1:18" ht="15" customHeight="1">
      <c r="A16" s="21" t="s">
        <v>24</v>
      </c>
      <c r="B16" s="21" t="s">
        <v>30</v>
      </c>
      <c r="C16" s="21" t="s">
        <v>25</v>
      </c>
      <c r="D16" s="21" t="s">
        <v>26</v>
      </c>
      <c r="E16" s="21" t="s">
        <v>28</v>
      </c>
      <c r="F16" s="21" t="s">
        <v>27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</row>
    <row r="17" spans="1:18">
      <c r="A17" s="22"/>
      <c r="B17" s="23"/>
      <c r="C17" s="23"/>
      <c r="D17" s="24"/>
      <c r="E17" s="25"/>
      <c r="F17" s="25"/>
      <c r="G17" s="30">
        <v>43466</v>
      </c>
      <c r="H17" s="30">
        <v>43497</v>
      </c>
      <c r="I17" s="30">
        <v>43525</v>
      </c>
      <c r="J17" s="30">
        <v>43556</v>
      </c>
      <c r="K17" s="30">
        <v>43586</v>
      </c>
      <c r="L17" s="30">
        <v>43617</v>
      </c>
      <c r="M17" s="30">
        <v>43647</v>
      </c>
      <c r="N17" s="30">
        <v>43678</v>
      </c>
      <c r="O17" s="30">
        <v>43709</v>
      </c>
      <c r="P17" s="30">
        <v>43739</v>
      </c>
      <c r="Q17" s="30">
        <v>43770</v>
      </c>
      <c r="R17" s="30">
        <v>43800</v>
      </c>
    </row>
    <row r="18" spans="1:18">
      <c r="A18" s="6" t="s">
        <v>71</v>
      </c>
      <c r="B18" s="8" t="s">
        <v>31</v>
      </c>
      <c r="C18" s="8">
        <v>120</v>
      </c>
      <c r="D18" s="8">
        <v>5</v>
      </c>
      <c r="E18" s="7">
        <v>600</v>
      </c>
      <c r="F18" s="4">
        <v>5</v>
      </c>
      <c r="G18" s="4"/>
      <c r="H18" s="4"/>
      <c r="I18" s="4"/>
      <c r="J18" s="4"/>
      <c r="K18" s="4">
        <v>1</v>
      </c>
      <c r="L18" s="4">
        <v>1</v>
      </c>
      <c r="M18" s="4">
        <v>1</v>
      </c>
      <c r="N18" s="4"/>
      <c r="O18" s="4"/>
      <c r="P18" s="4">
        <v>1</v>
      </c>
      <c r="Q18" s="4">
        <v>1</v>
      </c>
      <c r="R18" s="4"/>
    </row>
    <row r="19" spans="1:18">
      <c r="A19" s="6" t="s">
        <v>52</v>
      </c>
      <c r="B19" s="8" t="s">
        <v>53</v>
      </c>
      <c r="C19" s="8">
        <v>60.5</v>
      </c>
      <c r="D19" s="8">
        <v>52</v>
      </c>
      <c r="E19" s="7">
        <v>3150</v>
      </c>
      <c r="F19" s="4">
        <v>2</v>
      </c>
      <c r="G19" s="4"/>
      <c r="H19" s="4"/>
      <c r="I19" s="4"/>
      <c r="J19" s="4"/>
      <c r="K19" s="4">
        <v>1</v>
      </c>
      <c r="L19" s="4"/>
      <c r="M19" s="4"/>
      <c r="N19" s="4"/>
      <c r="O19" s="4">
        <v>1</v>
      </c>
      <c r="P19" s="4"/>
      <c r="Q19" s="4"/>
      <c r="R19" s="4"/>
    </row>
    <row r="20" spans="1:18">
      <c r="A20" s="6" t="s">
        <v>61</v>
      </c>
      <c r="B20" s="8" t="s">
        <v>53</v>
      </c>
      <c r="C20" s="8">
        <v>35</v>
      </c>
      <c r="D20" s="8">
        <v>27</v>
      </c>
      <c r="E20" s="7">
        <v>945</v>
      </c>
      <c r="F20" s="4">
        <v>1</v>
      </c>
      <c r="G20" s="4"/>
      <c r="H20" s="4"/>
      <c r="I20" s="4"/>
      <c r="J20" s="4"/>
      <c r="K20" s="4"/>
      <c r="L20" s="4">
        <v>1</v>
      </c>
      <c r="M20" s="4"/>
      <c r="N20" s="4"/>
      <c r="O20" s="4"/>
      <c r="P20" s="4"/>
      <c r="Q20" s="4"/>
      <c r="R20" s="4"/>
    </row>
    <row r="21" spans="1:18">
      <c r="A21" s="6" t="s">
        <v>32</v>
      </c>
      <c r="B21" s="8"/>
      <c r="C21" s="8"/>
      <c r="D21" s="8">
        <v>1</v>
      </c>
      <c r="E21" s="7">
        <v>28958</v>
      </c>
      <c r="F21" s="4">
        <v>1</v>
      </c>
      <c r="G21" s="4"/>
      <c r="H21" s="4"/>
      <c r="I21" s="4"/>
      <c r="J21" s="4"/>
      <c r="K21" s="4"/>
      <c r="L21" s="4"/>
      <c r="M21" s="4"/>
      <c r="N21" s="4">
        <v>1</v>
      </c>
      <c r="O21" s="4"/>
      <c r="P21" s="4"/>
      <c r="Q21" s="4"/>
      <c r="R21" s="4"/>
    </row>
    <row r="22" spans="1:18" ht="15.75">
      <c r="A22" s="12" t="s">
        <v>72</v>
      </c>
      <c r="B22" s="8" t="s">
        <v>31</v>
      </c>
      <c r="C22" s="8">
        <v>300</v>
      </c>
      <c r="D22" s="8">
        <v>6</v>
      </c>
      <c r="E22" s="7">
        <v>1800</v>
      </c>
      <c r="F22" s="4">
        <v>3</v>
      </c>
      <c r="G22" s="4"/>
      <c r="H22" s="4"/>
      <c r="I22" s="4"/>
      <c r="J22" s="4"/>
      <c r="K22" s="4">
        <v>1</v>
      </c>
      <c r="L22" s="4">
        <v>1</v>
      </c>
      <c r="M22" s="4"/>
      <c r="N22" s="4"/>
      <c r="O22" s="4">
        <v>1</v>
      </c>
      <c r="P22" s="4"/>
      <c r="Q22" s="4"/>
      <c r="R22" s="4"/>
    </row>
    <row r="23" spans="1:18" ht="15.75">
      <c r="A23" s="9" t="s">
        <v>69</v>
      </c>
      <c r="B23" s="8" t="s">
        <v>73</v>
      </c>
      <c r="C23" s="8"/>
      <c r="D23" s="8">
        <v>1165.2</v>
      </c>
      <c r="E23" s="7">
        <v>12000</v>
      </c>
      <c r="F23" s="4">
        <v>1</v>
      </c>
      <c r="G23" s="4"/>
      <c r="H23" s="4"/>
      <c r="I23" s="4"/>
      <c r="J23" s="4"/>
      <c r="K23" s="4"/>
      <c r="L23" s="4">
        <v>1</v>
      </c>
      <c r="M23" s="4"/>
      <c r="N23" s="4"/>
      <c r="O23" s="4"/>
      <c r="P23" s="4"/>
      <c r="Q23" s="4"/>
      <c r="R23" s="4"/>
    </row>
    <row r="24" spans="1:18" ht="15.75">
      <c r="A24" s="9" t="s">
        <v>64</v>
      </c>
      <c r="B24" s="8" t="s">
        <v>31</v>
      </c>
      <c r="C24" s="8">
        <v>140</v>
      </c>
      <c r="D24" s="8">
        <v>15</v>
      </c>
      <c r="E24" s="7">
        <v>2100</v>
      </c>
      <c r="F24" s="4">
        <v>4</v>
      </c>
      <c r="G24" s="4"/>
      <c r="H24" s="4"/>
      <c r="I24" s="4"/>
      <c r="J24" s="4"/>
      <c r="K24" s="4"/>
      <c r="L24" s="4">
        <v>1</v>
      </c>
      <c r="M24" s="4">
        <v>1</v>
      </c>
      <c r="N24" s="4">
        <v>1</v>
      </c>
      <c r="O24" s="4">
        <v>1</v>
      </c>
      <c r="P24" s="4"/>
      <c r="Q24" s="4"/>
      <c r="R24" s="4"/>
    </row>
    <row r="25" spans="1:18">
      <c r="A25" s="4" t="s">
        <v>70</v>
      </c>
      <c r="B25" s="8" t="s">
        <v>31</v>
      </c>
      <c r="C25" s="8">
        <v>10000</v>
      </c>
      <c r="D25" s="8">
        <v>1</v>
      </c>
      <c r="E25" s="4">
        <v>10000</v>
      </c>
      <c r="F25" s="4">
        <v>1</v>
      </c>
      <c r="G25" s="4"/>
      <c r="H25" s="4"/>
      <c r="I25" s="4"/>
      <c r="J25" s="4">
        <v>1</v>
      </c>
      <c r="K25" s="4"/>
      <c r="L25" s="4"/>
      <c r="M25" s="4"/>
      <c r="N25" s="4"/>
      <c r="O25" s="4"/>
      <c r="P25" s="4"/>
      <c r="Q25" s="4"/>
      <c r="R25" s="4"/>
    </row>
    <row r="26" spans="1:18">
      <c r="A26" s="4" t="s">
        <v>86</v>
      </c>
      <c r="B26" s="8" t="s">
        <v>31</v>
      </c>
      <c r="C26" s="8">
        <v>25000</v>
      </c>
      <c r="D26" s="8">
        <v>1</v>
      </c>
      <c r="E26" s="4">
        <v>25000</v>
      </c>
      <c r="F26" s="4">
        <v>1</v>
      </c>
      <c r="G26" s="4"/>
      <c r="H26" s="4"/>
      <c r="I26" s="4"/>
      <c r="J26" s="4"/>
      <c r="K26" s="4"/>
      <c r="L26" s="4"/>
      <c r="M26" s="4">
        <v>1</v>
      </c>
      <c r="N26" s="4"/>
      <c r="O26" s="4"/>
      <c r="P26" s="4"/>
      <c r="Q26" s="4"/>
      <c r="R26" s="4"/>
    </row>
  </sheetData>
  <mergeCells count="7">
    <mergeCell ref="G16:R16"/>
    <mergeCell ref="A16:A17"/>
    <mergeCell ref="B16:B17"/>
    <mergeCell ref="C16:C17"/>
    <mergeCell ref="D16:D17"/>
    <mergeCell ref="E16:E17"/>
    <mergeCell ref="F16:F17"/>
  </mergeCells>
  <dataValidations count="2">
    <dataValidation type="list" allowBlank="1" showInputMessage="1" showErrorMessage="1" sqref="A3:A4 A6:A11">
      <formula1>#REF!</formula1>
    </dataValidation>
    <dataValidation type="list" allowBlank="1" showInputMessage="1" showErrorMessage="1" sqref="A3:A4 A6:A11">
      <formula1>Справочник_работ_и_услуг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2:R27"/>
  <sheetViews>
    <sheetView workbookViewId="0">
      <selection activeCell="D25" sqref="D25"/>
    </sheetView>
  </sheetViews>
  <sheetFormatPr defaultRowHeight="15"/>
  <cols>
    <col min="1" max="1" width="66.7109375" customWidth="1"/>
    <col min="2" max="2" width="18.28515625" customWidth="1"/>
    <col min="3" max="3" width="14.28515625" customWidth="1"/>
    <col min="4" max="4" width="15.28515625" customWidth="1"/>
    <col min="5" max="5" width="15.42578125" customWidth="1"/>
  </cols>
  <sheetData>
    <row r="2" spans="1:18" ht="50.25" customHeight="1">
      <c r="A2" s="2" t="s">
        <v>39</v>
      </c>
      <c r="B2" s="3" t="s">
        <v>8</v>
      </c>
      <c r="C2" s="17" t="s">
        <v>42</v>
      </c>
      <c r="D2" s="17" t="s">
        <v>41</v>
      </c>
      <c r="E2" s="3" t="s">
        <v>9</v>
      </c>
    </row>
    <row r="3" spans="1:18">
      <c r="A3" s="4" t="s">
        <v>19</v>
      </c>
      <c r="B3" s="16">
        <v>0.66</v>
      </c>
      <c r="C3" s="4">
        <v>4905.5</v>
      </c>
      <c r="D3" s="4">
        <v>12</v>
      </c>
      <c r="E3" s="4">
        <f>D3*C3*B3</f>
        <v>38851.56</v>
      </c>
    </row>
    <row r="4" spans="1:18">
      <c r="A4" s="4" t="s">
        <v>18</v>
      </c>
      <c r="B4" s="16">
        <v>0.66</v>
      </c>
      <c r="C4" s="4">
        <v>4905.5</v>
      </c>
      <c r="D4" s="4">
        <v>12</v>
      </c>
      <c r="E4" s="4">
        <f t="shared" ref="E4:E11" si="0">D4*C4*B4</f>
        <v>38851.56</v>
      </c>
    </row>
    <row r="5" spans="1:18">
      <c r="A5" s="4" t="s">
        <v>20</v>
      </c>
      <c r="B5" s="16">
        <v>0.17</v>
      </c>
      <c r="C5" s="4">
        <v>4905.5</v>
      </c>
      <c r="D5" s="4">
        <v>12</v>
      </c>
      <c r="E5" s="4">
        <f t="shared" si="0"/>
        <v>10007.219999999999</v>
      </c>
    </row>
    <row r="6" spans="1:18">
      <c r="A6" s="4" t="s">
        <v>17</v>
      </c>
      <c r="B6" s="16">
        <v>0.66</v>
      </c>
      <c r="C6" s="4">
        <v>4905.5</v>
      </c>
      <c r="D6" s="4">
        <v>12</v>
      </c>
      <c r="E6" s="4">
        <f t="shared" si="0"/>
        <v>38851.56</v>
      </c>
    </row>
    <row r="7" spans="1:18">
      <c r="A7" s="4" t="s">
        <v>16</v>
      </c>
      <c r="B7" s="16">
        <v>0.66</v>
      </c>
      <c r="C7" s="4">
        <v>4905.5</v>
      </c>
      <c r="D7" s="4">
        <v>12</v>
      </c>
      <c r="E7" s="4">
        <f t="shared" si="0"/>
        <v>38851.56</v>
      </c>
    </row>
    <row r="8" spans="1:18">
      <c r="A8" s="4" t="s">
        <v>38</v>
      </c>
      <c r="B8" s="16">
        <v>1.49</v>
      </c>
      <c r="C8" s="4">
        <v>4905.5</v>
      </c>
      <c r="D8" s="4">
        <v>12</v>
      </c>
      <c r="E8" s="4">
        <f t="shared" si="0"/>
        <v>87710.34</v>
      </c>
    </row>
    <row r="9" spans="1:18">
      <c r="A9" s="4" t="s">
        <v>15</v>
      </c>
      <c r="B9" s="16">
        <v>1.19</v>
      </c>
      <c r="C9" s="4">
        <v>4905.5</v>
      </c>
      <c r="D9" s="4">
        <v>12</v>
      </c>
      <c r="E9" s="4">
        <f t="shared" si="0"/>
        <v>70050.539999999994</v>
      </c>
    </row>
    <row r="10" spans="1:18">
      <c r="A10" s="4" t="s">
        <v>13</v>
      </c>
      <c r="B10" s="16">
        <v>2.23</v>
      </c>
      <c r="C10" s="4">
        <v>4905.5</v>
      </c>
      <c r="D10" s="4">
        <v>12</v>
      </c>
      <c r="E10" s="4">
        <f t="shared" si="0"/>
        <v>131271.18</v>
      </c>
    </row>
    <row r="11" spans="1:18">
      <c r="A11" s="4" t="s">
        <v>14</v>
      </c>
      <c r="B11" s="16">
        <v>1.58</v>
      </c>
      <c r="C11" s="4">
        <v>4905.5</v>
      </c>
      <c r="D11" s="4">
        <v>12</v>
      </c>
      <c r="E11" s="4">
        <f t="shared" si="0"/>
        <v>93008.28</v>
      </c>
    </row>
    <row r="15" spans="1:18" ht="15" customHeight="1">
      <c r="A15" s="21" t="s">
        <v>24</v>
      </c>
      <c r="B15" s="21" t="s">
        <v>30</v>
      </c>
      <c r="C15" s="21" t="s">
        <v>25</v>
      </c>
      <c r="D15" s="21" t="s">
        <v>26</v>
      </c>
      <c r="E15" s="21" t="s">
        <v>28</v>
      </c>
      <c r="F15" s="21" t="s">
        <v>27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spans="1:18">
      <c r="A16" s="22"/>
      <c r="B16" s="23"/>
      <c r="C16" s="23"/>
      <c r="D16" s="24"/>
      <c r="E16" s="25"/>
      <c r="F16" s="25"/>
      <c r="G16" s="30">
        <v>43466</v>
      </c>
      <c r="H16" s="30">
        <v>43497</v>
      </c>
      <c r="I16" s="30">
        <v>43525</v>
      </c>
      <c r="J16" s="30">
        <v>43556</v>
      </c>
      <c r="K16" s="30">
        <v>43586</v>
      </c>
      <c r="L16" s="30">
        <v>43617</v>
      </c>
      <c r="M16" s="30">
        <v>43647</v>
      </c>
      <c r="N16" s="30">
        <v>43678</v>
      </c>
      <c r="O16" s="30">
        <v>43709</v>
      </c>
      <c r="P16" s="30">
        <v>43739</v>
      </c>
      <c r="Q16" s="30">
        <v>43770</v>
      </c>
      <c r="R16" s="30">
        <v>43800</v>
      </c>
    </row>
    <row r="17" spans="1:18">
      <c r="A17" s="6" t="s">
        <v>57</v>
      </c>
      <c r="B17" s="8" t="s">
        <v>49</v>
      </c>
      <c r="C17" s="8"/>
      <c r="D17" s="8">
        <v>1095.1199999999999</v>
      </c>
      <c r="E17" s="7">
        <v>12000</v>
      </c>
      <c r="F17" s="4">
        <v>1</v>
      </c>
      <c r="G17" s="4"/>
      <c r="H17" s="4"/>
      <c r="I17" s="4"/>
      <c r="J17" s="4"/>
      <c r="K17" s="4"/>
      <c r="L17" s="4">
        <v>1</v>
      </c>
      <c r="M17" s="4"/>
      <c r="N17" s="4"/>
      <c r="O17" s="4"/>
      <c r="P17" s="4"/>
      <c r="Q17" s="4"/>
      <c r="R17" s="4"/>
    </row>
    <row r="18" spans="1:18">
      <c r="A18" s="6" t="s">
        <v>54</v>
      </c>
      <c r="B18" s="8" t="s">
        <v>31</v>
      </c>
      <c r="C18" s="8">
        <v>65</v>
      </c>
      <c r="D18" s="8">
        <v>4</v>
      </c>
      <c r="E18" s="7">
        <v>260</v>
      </c>
      <c r="F18" s="4">
        <v>1</v>
      </c>
      <c r="G18" s="4"/>
      <c r="H18" s="4"/>
      <c r="I18" s="4"/>
      <c r="J18" s="4"/>
      <c r="K18" s="4"/>
      <c r="L18" s="4"/>
      <c r="M18" s="4"/>
      <c r="N18" s="4"/>
      <c r="O18" s="4"/>
      <c r="P18" s="4">
        <v>1</v>
      </c>
      <c r="Q18" s="4"/>
      <c r="R18" s="4"/>
    </row>
    <row r="19" spans="1:18">
      <c r="A19" s="6" t="s">
        <v>71</v>
      </c>
      <c r="B19" s="8" t="s">
        <v>31</v>
      </c>
      <c r="C19" s="8">
        <v>78</v>
      </c>
      <c r="D19" s="8">
        <v>6</v>
      </c>
      <c r="E19" s="7">
        <v>468</v>
      </c>
      <c r="F19" s="4">
        <v>2</v>
      </c>
      <c r="G19" s="4"/>
      <c r="H19" s="4"/>
      <c r="I19" s="4"/>
      <c r="J19" s="4"/>
      <c r="K19" s="4">
        <v>1</v>
      </c>
      <c r="L19" s="4"/>
      <c r="M19" s="4"/>
      <c r="N19" s="4"/>
      <c r="O19" s="4">
        <v>1</v>
      </c>
      <c r="P19" s="4"/>
      <c r="Q19" s="4"/>
      <c r="R19" s="4"/>
    </row>
    <row r="20" spans="1:18">
      <c r="A20" s="6" t="s">
        <v>64</v>
      </c>
      <c r="B20" s="8" t="s">
        <v>31</v>
      </c>
      <c r="C20" s="8">
        <v>140</v>
      </c>
      <c r="D20" s="8">
        <v>22</v>
      </c>
      <c r="E20" s="7">
        <v>3080</v>
      </c>
      <c r="F20" s="4">
        <v>4</v>
      </c>
      <c r="G20" s="4"/>
      <c r="H20" s="4"/>
      <c r="I20" s="4"/>
      <c r="J20" s="4"/>
      <c r="K20" s="4">
        <v>1</v>
      </c>
      <c r="L20" s="4">
        <v>1</v>
      </c>
      <c r="M20" s="4"/>
      <c r="N20" s="4">
        <v>1</v>
      </c>
      <c r="O20" s="4">
        <v>1</v>
      </c>
      <c r="P20" s="4"/>
      <c r="Q20" s="4"/>
      <c r="R20" s="4"/>
    </row>
    <row r="21" spans="1:18">
      <c r="A21" s="6" t="s">
        <v>32</v>
      </c>
      <c r="B21" s="8"/>
      <c r="C21" s="8"/>
      <c r="D21" s="8">
        <v>1</v>
      </c>
      <c r="E21" s="7">
        <v>14574.5</v>
      </c>
      <c r="F21" s="4">
        <v>1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>
        <v>1</v>
      </c>
      <c r="R21" s="4"/>
    </row>
    <row r="22" spans="1:18" ht="15.75">
      <c r="A22" s="6" t="s">
        <v>74</v>
      </c>
      <c r="B22" s="8" t="s">
        <v>31</v>
      </c>
      <c r="C22" s="8">
        <v>170</v>
      </c>
      <c r="D22" s="8">
        <v>2</v>
      </c>
      <c r="E22" s="14">
        <v>240</v>
      </c>
      <c r="F22" s="4">
        <v>1</v>
      </c>
      <c r="G22" s="4"/>
      <c r="H22" s="4"/>
      <c r="I22" s="4"/>
      <c r="J22" s="4"/>
      <c r="K22" s="4"/>
      <c r="L22" s="4">
        <v>1</v>
      </c>
      <c r="M22" s="4"/>
      <c r="N22" s="4"/>
      <c r="O22" s="4"/>
      <c r="P22" s="4"/>
      <c r="Q22" s="4"/>
      <c r="R22" s="4"/>
    </row>
    <row r="23" spans="1:18">
      <c r="A23" s="6" t="s">
        <v>75</v>
      </c>
      <c r="B23" s="8" t="s">
        <v>76</v>
      </c>
      <c r="C23" s="8">
        <v>120</v>
      </c>
      <c r="D23" s="8">
        <v>50</v>
      </c>
      <c r="E23" s="7">
        <v>6000</v>
      </c>
      <c r="F23" s="4">
        <v>1</v>
      </c>
      <c r="G23" s="4"/>
      <c r="H23" s="4"/>
      <c r="I23" s="4"/>
      <c r="J23" s="4"/>
      <c r="K23" s="4"/>
      <c r="L23" s="4"/>
      <c r="M23" s="4">
        <v>1</v>
      </c>
      <c r="N23" s="4"/>
      <c r="O23" s="4"/>
      <c r="P23" s="4"/>
      <c r="Q23" s="4"/>
      <c r="R23" s="4"/>
    </row>
    <row r="24" spans="1:18">
      <c r="A24" s="6" t="s">
        <v>61</v>
      </c>
      <c r="B24" s="8" t="s">
        <v>53</v>
      </c>
      <c r="C24" s="8">
        <v>35</v>
      </c>
      <c r="D24" s="8">
        <v>33</v>
      </c>
      <c r="E24" s="7">
        <v>1155</v>
      </c>
      <c r="F24" s="4">
        <v>1</v>
      </c>
      <c r="G24" s="4"/>
      <c r="H24" s="4"/>
      <c r="I24" s="4"/>
      <c r="J24" s="4"/>
      <c r="K24" s="4">
        <v>1</v>
      </c>
      <c r="L24" s="4"/>
      <c r="M24" s="4">
        <v>1</v>
      </c>
      <c r="N24" s="4"/>
      <c r="O24" s="4"/>
      <c r="P24" s="4"/>
      <c r="Q24" s="4"/>
      <c r="R24" s="4"/>
    </row>
    <row r="25" spans="1:18">
      <c r="A25" s="6" t="s">
        <v>52</v>
      </c>
      <c r="B25" s="8" t="s">
        <v>53</v>
      </c>
      <c r="C25" s="8">
        <v>60.5</v>
      </c>
      <c r="D25" s="8">
        <v>26</v>
      </c>
      <c r="E25" s="4">
        <v>1331</v>
      </c>
      <c r="F25" s="4">
        <v>1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>
      <c r="A26" s="4" t="s">
        <v>77</v>
      </c>
      <c r="B26" s="8" t="s">
        <v>53</v>
      </c>
      <c r="C26" s="8">
        <v>120</v>
      </c>
      <c r="D26" s="8">
        <v>5</v>
      </c>
      <c r="E26" s="4">
        <v>600</v>
      </c>
      <c r="F26" s="4">
        <v>1</v>
      </c>
      <c r="G26" s="4"/>
      <c r="H26" s="4"/>
      <c r="I26" s="4"/>
      <c r="J26" s="4"/>
      <c r="K26" s="4"/>
      <c r="L26" s="4"/>
      <c r="M26" s="4"/>
      <c r="N26" s="4"/>
      <c r="O26" s="4"/>
      <c r="P26" s="4">
        <v>1</v>
      </c>
      <c r="Q26" s="4"/>
      <c r="R26" s="4"/>
    </row>
    <row r="27" spans="1:18">
      <c r="A27" s="11" t="s">
        <v>86</v>
      </c>
      <c r="B27" s="33" t="s">
        <v>31</v>
      </c>
      <c r="C27" s="33">
        <v>25000</v>
      </c>
      <c r="D27" s="33">
        <v>2</v>
      </c>
      <c r="E27" s="4">
        <v>50000</v>
      </c>
      <c r="F27" s="11">
        <v>2</v>
      </c>
      <c r="G27" s="4"/>
      <c r="H27" s="4"/>
      <c r="I27" s="4"/>
      <c r="J27" s="4"/>
      <c r="K27" s="4"/>
      <c r="L27" s="4"/>
      <c r="M27" s="4">
        <v>1</v>
      </c>
      <c r="N27" s="4">
        <v>1</v>
      </c>
      <c r="O27" s="4"/>
      <c r="P27" s="4"/>
      <c r="Q27" s="4"/>
      <c r="R27" s="4"/>
    </row>
  </sheetData>
  <mergeCells count="7">
    <mergeCell ref="G15:R15"/>
    <mergeCell ref="A15:A16"/>
    <mergeCell ref="B15:B16"/>
    <mergeCell ref="C15:C16"/>
    <mergeCell ref="D15:D16"/>
    <mergeCell ref="E15:E16"/>
    <mergeCell ref="F15:F16"/>
  </mergeCells>
  <dataValidations count="2">
    <dataValidation type="list" allowBlank="1" showInputMessage="1" showErrorMessage="1" sqref="A3:A4 A6:A11">
      <formula1>Справочник_работ_и_услуг</formula1>
    </dataValidation>
    <dataValidation type="list" allowBlank="1" showInputMessage="1" showErrorMessage="1" sqref="A3:A4 A6:A11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R27"/>
  <sheetViews>
    <sheetView workbookViewId="0">
      <selection activeCell="D24" sqref="D24"/>
    </sheetView>
  </sheetViews>
  <sheetFormatPr defaultRowHeight="15"/>
  <cols>
    <col min="1" max="1" width="67" customWidth="1"/>
    <col min="2" max="2" width="15.7109375" customWidth="1"/>
    <col min="3" max="3" width="19.28515625" customWidth="1"/>
    <col min="4" max="4" width="14.28515625" customWidth="1"/>
    <col min="5" max="5" width="17.5703125" customWidth="1"/>
  </cols>
  <sheetData>
    <row r="2" spans="1:18" ht="57" customHeight="1">
      <c r="A2" s="2" t="s">
        <v>39</v>
      </c>
      <c r="B2" s="3" t="s">
        <v>8</v>
      </c>
      <c r="C2" s="17" t="s">
        <v>42</v>
      </c>
      <c r="D2" s="17" t="s">
        <v>41</v>
      </c>
      <c r="E2" s="3" t="s">
        <v>9</v>
      </c>
    </row>
    <row r="3" spans="1:18">
      <c r="A3" s="4" t="s">
        <v>19</v>
      </c>
      <c r="B3" s="16">
        <v>0.66</v>
      </c>
      <c r="C3" s="4">
        <v>2635.8</v>
      </c>
      <c r="D3" s="4">
        <v>12</v>
      </c>
      <c r="E3" s="4">
        <f>D3*C3*B3</f>
        <v>20875.536</v>
      </c>
    </row>
    <row r="4" spans="1:18">
      <c r="A4" s="4" t="s">
        <v>18</v>
      </c>
      <c r="B4" s="16">
        <v>0.66</v>
      </c>
      <c r="C4" s="4">
        <v>2635.8</v>
      </c>
      <c r="D4" s="4">
        <v>12</v>
      </c>
      <c r="E4" s="4">
        <f t="shared" ref="E4:E11" si="0">D4*C4*B4</f>
        <v>20875.536</v>
      </c>
    </row>
    <row r="5" spans="1:18">
      <c r="A5" s="4" t="s">
        <v>20</v>
      </c>
      <c r="B5" s="16">
        <v>0.17</v>
      </c>
      <c r="C5" s="4">
        <v>2635.8</v>
      </c>
      <c r="D5" s="4">
        <v>12</v>
      </c>
      <c r="E5" s="4">
        <f t="shared" si="0"/>
        <v>5377.0320000000002</v>
      </c>
    </row>
    <row r="6" spans="1:18">
      <c r="A6" s="4" t="s">
        <v>17</v>
      </c>
      <c r="B6" s="16">
        <v>0.66</v>
      </c>
      <c r="C6" s="4">
        <v>2635.8</v>
      </c>
      <c r="D6" s="4">
        <v>12</v>
      </c>
      <c r="E6" s="4">
        <f t="shared" si="0"/>
        <v>20875.536</v>
      </c>
    </row>
    <row r="7" spans="1:18">
      <c r="A7" s="4" t="s">
        <v>16</v>
      </c>
      <c r="B7" s="16">
        <v>0.66</v>
      </c>
      <c r="C7" s="4">
        <v>2635.8</v>
      </c>
      <c r="D7" s="4">
        <v>12</v>
      </c>
      <c r="E7" s="4">
        <f t="shared" si="0"/>
        <v>20875.536</v>
      </c>
    </row>
    <row r="8" spans="1:18">
      <c r="A8" s="4" t="s">
        <v>38</v>
      </c>
      <c r="B8" s="16">
        <v>2.19</v>
      </c>
      <c r="C8" s="4">
        <v>2635.8</v>
      </c>
      <c r="D8" s="4">
        <v>12</v>
      </c>
      <c r="E8" s="4">
        <f t="shared" si="0"/>
        <v>69268.823999999993</v>
      </c>
    </row>
    <row r="9" spans="1:18">
      <c r="A9" s="4" t="s">
        <v>15</v>
      </c>
      <c r="B9" s="16">
        <v>1.19</v>
      </c>
      <c r="C9" s="4">
        <v>2635.8</v>
      </c>
      <c r="D9" s="4">
        <v>12</v>
      </c>
      <c r="E9" s="4">
        <f t="shared" si="0"/>
        <v>37639.224000000002</v>
      </c>
    </row>
    <row r="10" spans="1:18">
      <c r="A10" s="4" t="s">
        <v>13</v>
      </c>
      <c r="B10" s="16">
        <v>2.23</v>
      </c>
      <c r="C10" s="4">
        <v>2635.8</v>
      </c>
      <c r="D10" s="4">
        <v>12</v>
      </c>
      <c r="E10" s="4">
        <f t="shared" si="0"/>
        <v>70534.008000000002</v>
      </c>
    </row>
    <row r="11" spans="1:18">
      <c r="A11" s="4" t="s">
        <v>14</v>
      </c>
      <c r="B11" s="16">
        <v>4.16</v>
      </c>
      <c r="C11" s="4">
        <v>2635.8</v>
      </c>
      <c r="D11" s="4">
        <v>12</v>
      </c>
      <c r="E11" s="4">
        <f t="shared" si="0"/>
        <v>131579.136</v>
      </c>
    </row>
    <row r="16" spans="1:18" ht="15" customHeight="1">
      <c r="A16" s="21" t="s">
        <v>24</v>
      </c>
      <c r="B16" s="21" t="s">
        <v>30</v>
      </c>
      <c r="C16" s="21" t="s">
        <v>25</v>
      </c>
      <c r="D16" s="21" t="s">
        <v>26</v>
      </c>
      <c r="E16" s="21" t="s">
        <v>28</v>
      </c>
      <c r="F16" s="21" t="s">
        <v>27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</row>
    <row r="17" spans="1:18">
      <c r="A17" s="22"/>
      <c r="B17" s="23"/>
      <c r="C17" s="23"/>
      <c r="D17" s="24"/>
      <c r="E17" s="25"/>
      <c r="F17" s="25"/>
      <c r="G17" s="30">
        <v>43466</v>
      </c>
      <c r="H17" s="30">
        <v>43497</v>
      </c>
      <c r="I17" s="30">
        <v>43525</v>
      </c>
      <c r="J17" s="30">
        <v>43556</v>
      </c>
      <c r="K17" s="30">
        <v>43586</v>
      </c>
      <c r="L17" s="30">
        <v>43617</v>
      </c>
      <c r="M17" s="30">
        <v>43647</v>
      </c>
      <c r="N17" s="30">
        <v>43678</v>
      </c>
      <c r="O17" s="30">
        <v>43709</v>
      </c>
      <c r="P17" s="30">
        <v>43739</v>
      </c>
      <c r="Q17" s="30">
        <v>43770</v>
      </c>
      <c r="R17" s="30">
        <v>43800</v>
      </c>
    </row>
    <row r="18" spans="1:18">
      <c r="A18" s="6" t="s">
        <v>78</v>
      </c>
      <c r="B18" s="8" t="s">
        <v>29</v>
      </c>
      <c r="C18" s="8">
        <v>120</v>
      </c>
      <c r="D18" s="8">
        <v>4</v>
      </c>
      <c r="E18" s="7">
        <v>480</v>
      </c>
      <c r="F18" s="4">
        <v>1</v>
      </c>
      <c r="G18" s="4"/>
      <c r="H18" s="4"/>
      <c r="I18" s="4"/>
      <c r="J18" s="4"/>
      <c r="K18" s="4"/>
      <c r="L18" s="4"/>
      <c r="M18" s="4">
        <v>1</v>
      </c>
      <c r="N18" s="4"/>
      <c r="O18" s="4"/>
      <c r="P18" s="4"/>
      <c r="Q18" s="4"/>
      <c r="R18" s="4"/>
    </row>
    <row r="19" spans="1:18">
      <c r="A19" s="6" t="s">
        <v>79</v>
      </c>
      <c r="B19" s="15" t="s">
        <v>53</v>
      </c>
      <c r="C19" s="15">
        <v>233.3</v>
      </c>
      <c r="D19" s="15">
        <v>30</v>
      </c>
      <c r="E19" s="7">
        <v>7000</v>
      </c>
      <c r="F19" s="4">
        <v>1</v>
      </c>
      <c r="G19" s="4">
        <v>1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>
      <c r="A20" s="6" t="s">
        <v>80</v>
      </c>
      <c r="B20" s="8" t="s">
        <v>31</v>
      </c>
      <c r="C20" s="8">
        <v>4000</v>
      </c>
      <c r="D20" s="8">
        <v>4</v>
      </c>
      <c r="E20" s="7">
        <v>16000</v>
      </c>
      <c r="F20" s="4">
        <v>4</v>
      </c>
      <c r="G20" s="4"/>
      <c r="H20" s="4"/>
      <c r="I20" s="4"/>
      <c r="J20" s="4"/>
      <c r="K20" s="4">
        <v>1</v>
      </c>
      <c r="L20" s="4">
        <v>1</v>
      </c>
      <c r="M20" s="4">
        <v>1</v>
      </c>
      <c r="N20" s="4">
        <v>1</v>
      </c>
      <c r="O20" s="4"/>
      <c r="P20" s="4"/>
      <c r="Q20" s="4"/>
      <c r="R20" s="4"/>
    </row>
    <row r="21" spans="1:18">
      <c r="A21" s="6" t="s">
        <v>36</v>
      </c>
      <c r="B21" s="8" t="s">
        <v>53</v>
      </c>
      <c r="C21" s="15">
        <v>280</v>
      </c>
      <c r="D21" s="8">
        <v>6</v>
      </c>
      <c r="E21" s="7">
        <v>1680</v>
      </c>
      <c r="F21" s="4">
        <v>1</v>
      </c>
      <c r="G21" s="4"/>
      <c r="H21" s="4"/>
      <c r="I21" s="4"/>
      <c r="J21" s="4"/>
      <c r="K21" s="4"/>
      <c r="L21" s="4"/>
      <c r="M21" s="4"/>
      <c r="N21" s="4">
        <v>1</v>
      </c>
      <c r="O21" s="4"/>
      <c r="P21" s="4"/>
      <c r="Q21" s="4"/>
      <c r="R21" s="4"/>
    </row>
    <row r="22" spans="1:18">
      <c r="A22" s="6" t="s">
        <v>81</v>
      </c>
      <c r="B22" s="8" t="s">
        <v>53</v>
      </c>
      <c r="C22" s="8">
        <v>60.5</v>
      </c>
      <c r="D22" s="8">
        <v>23</v>
      </c>
      <c r="E22" s="7">
        <v>1391.5</v>
      </c>
      <c r="F22" s="4">
        <v>1</v>
      </c>
      <c r="G22" s="4"/>
      <c r="H22" s="4"/>
      <c r="I22" s="4"/>
      <c r="J22" s="4"/>
      <c r="K22" s="4"/>
      <c r="L22" s="4"/>
      <c r="M22" s="4"/>
      <c r="N22" s="4"/>
      <c r="O22" s="4">
        <v>1</v>
      </c>
      <c r="P22" s="4"/>
      <c r="Q22" s="4"/>
      <c r="R22" s="4"/>
    </row>
    <row r="23" spans="1:18" ht="15.75">
      <c r="A23" s="12" t="s">
        <v>52</v>
      </c>
      <c r="B23" s="8" t="s">
        <v>53</v>
      </c>
      <c r="C23" s="15">
        <v>60.5</v>
      </c>
      <c r="D23" s="13">
        <v>18</v>
      </c>
      <c r="E23" s="14">
        <v>1089</v>
      </c>
      <c r="F23" s="4">
        <v>1</v>
      </c>
      <c r="G23" s="4"/>
      <c r="H23" s="4"/>
      <c r="I23" s="4"/>
      <c r="J23" s="4"/>
      <c r="K23" s="4">
        <v>1</v>
      </c>
      <c r="L23" s="4"/>
      <c r="M23" s="4"/>
      <c r="N23" s="4"/>
      <c r="O23" s="4"/>
      <c r="P23" s="4"/>
      <c r="Q23" s="4"/>
      <c r="R23" s="4"/>
    </row>
    <row r="24" spans="1:18" ht="15.75">
      <c r="A24" s="9" t="s">
        <v>82</v>
      </c>
      <c r="B24" s="8" t="s">
        <v>31</v>
      </c>
      <c r="C24" s="8">
        <v>150</v>
      </c>
      <c r="D24" s="8">
        <v>3</v>
      </c>
      <c r="E24" s="7">
        <v>450</v>
      </c>
      <c r="F24" s="4">
        <v>1</v>
      </c>
      <c r="G24" s="4"/>
      <c r="H24" s="4"/>
      <c r="I24" s="4"/>
      <c r="J24" s="4"/>
      <c r="K24" s="4"/>
      <c r="L24" s="4"/>
      <c r="M24" s="4"/>
      <c r="N24" s="4"/>
      <c r="O24" s="4"/>
      <c r="P24" s="4">
        <v>1</v>
      </c>
      <c r="Q24" s="4"/>
      <c r="R24" s="4"/>
    </row>
    <row r="25" spans="1:18">
      <c r="A25" s="6" t="s">
        <v>61</v>
      </c>
      <c r="B25" s="8" t="s">
        <v>53</v>
      </c>
      <c r="C25" s="8">
        <v>35</v>
      </c>
      <c r="D25" s="8">
        <v>70</v>
      </c>
      <c r="E25" s="7">
        <v>2450</v>
      </c>
      <c r="F25" s="4">
        <v>1</v>
      </c>
      <c r="G25" s="4"/>
      <c r="H25" s="4"/>
      <c r="I25" s="4"/>
      <c r="J25" s="4"/>
      <c r="K25" s="4"/>
      <c r="L25" s="4"/>
      <c r="M25" s="4"/>
      <c r="N25" s="4">
        <v>1</v>
      </c>
      <c r="O25" s="4"/>
      <c r="P25" s="4"/>
      <c r="Q25" s="4"/>
      <c r="R25" s="4"/>
    </row>
    <row r="26" spans="1:18" ht="15.75">
      <c r="A26" s="12" t="s">
        <v>37</v>
      </c>
      <c r="B26" s="8" t="s">
        <v>29</v>
      </c>
      <c r="C26" s="8">
        <v>2000</v>
      </c>
      <c r="D26" s="8">
        <v>25</v>
      </c>
      <c r="E26" s="4">
        <v>50000</v>
      </c>
      <c r="F26" s="4">
        <v>1</v>
      </c>
      <c r="G26" s="4"/>
      <c r="H26" s="4"/>
      <c r="I26" s="4"/>
      <c r="J26" s="4"/>
      <c r="K26" s="4"/>
      <c r="L26" s="4">
        <v>1</v>
      </c>
      <c r="M26" s="4"/>
      <c r="N26" s="4"/>
      <c r="O26" s="4"/>
      <c r="P26" s="4"/>
      <c r="Q26" s="4"/>
      <c r="R26" s="4"/>
    </row>
    <row r="27" spans="1:18">
      <c r="A27" s="6" t="s">
        <v>86</v>
      </c>
      <c r="B27" s="8" t="s">
        <v>31</v>
      </c>
      <c r="C27" s="8">
        <v>2</v>
      </c>
      <c r="D27" s="8">
        <v>25</v>
      </c>
      <c r="E27" s="4">
        <v>50000</v>
      </c>
      <c r="F27" s="4">
        <v>2</v>
      </c>
      <c r="G27" s="4"/>
      <c r="H27" s="4"/>
      <c r="I27" s="4"/>
      <c r="J27" s="4"/>
      <c r="K27" s="4"/>
      <c r="L27" s="4"/>
      <c r="M27" s="4">
        <v>1</v>
      </c>
      <c r="N27" s="4">
        <v>1</v>
      </c>
      <c r="O27" s="4"/>
      <c r="P27" s="4"/>
      <c r="Q27" s="4"/>
      <c r="R27" s="4"/>
    </row>
  </sheetData>
  <mergeCells count="7">
    <mergeCell ref="G16:R16"/>
    <mergeCell ref="A16:A17"/>
    <mergeCell ref="B16:B17"/>
    <mergeCell ref="C16:C17"/>
    <mergeCell ref="D16:D17"/>
    <mergeCell ref="E16:E17"/>
    <mergeCell ref="F16:F17"/>
  </mergeCells>
  <dataValidations count="2">
    <dataValidation type="list" allowBlank="1" showInputMessage="1" showErrorMessage="1" sqref="A3:A4 A6:A11">
      <formula1>#REF!</formula1>
    </dataValidation>
    <dataValidation type="list" allowBlank="1" showInputMessage="1" showErrorMessage="1" sqref="A3:A4 A6:A11">
      <formula1>Справочник_работ_и_услуг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Props1.xml><?xml version="1.0" encoding="utf-8"?>
<ds:datastoreItem xmlns:ds="http://schemas.openxmlformats.org/officeDocument/2006/customXml" ds:itemID="{9070337C-2FD2-4DF5-BD4F-71522CB75E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79D04D8-D327-41AA-8845-D1C758D4E5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FD00529-E590-4B73-80DA-98E84C38B6C4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7473dc27-fa1a-4161-b477-297a7233b9aa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Ленина 1</vt:lpstr>
      <vt:lpstr>ОпцииПеречня</vt:lpstr>
      <vt:lpstr>conf</vt:lpstr>
      <vt:lpstr>Советская 1</vt:lpstr>
      <vt:lpstr>Советская 2</vt:lpstr>
      <vt:lpstr>Советская 3</vt:lpstr>
      <vt:lpstr>Советская 4</vt:lpstr>
      <vt:lpstr>Советская 5</vt:lpstr>
      <vt:lpstr>Советская 7</vt:lpstr>
      <vt:lpstr>Советская 8</vt:lpstr>
      <vt:lpstr>Цветочная 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Malyutin Vyacheslav (DKS)</dc:creator>
  <cp:lastModifiedBy>Admin</cp:lastModifiedBy>
  <dcterms:created xsi:type="dcterms:W3CDTF">2015-02-12T13:01:25Z</dcterms:created>
  <dcterms:modified xsi:type="dcterms:W3CDTF">2019-02-14T12:38:19Z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0x0101009B6B523A66479A46925D27951E2EF6F9</vt:lpwstr>
  </property>
</Properties>
</file>